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sp\12-Reports\01-Annual Reports\01-Annual Reports Archive\AnnualReportFY20 draft\"/>
    </mc:Choice>
  </mc:AlternateContent>
  <bookViews>
    <workbookView xWindow="720" yWindow="570" windowWidth="10875" windowHeight="5385"/>
  </bookViews>
  <sheets>
    <sheet name="Summary" sheetId="6" r:id="rId1"/>
    <sheet name="By Unit" sheetId="7" r:id="rId2"/>
  </sheets>
  <definedNames>
    <definedName name="_xlnm.Print_Area" localSheetId="1">'By Unit'!$A$1:$L$111</definedName>
    <definedName name="_xlnm.Print_Area" localSheetId="0">Summary!$A$1:$K$18</definedName>
    <definedName name="_xlnm.Print_Titles" localSheetId="1">'By Unit'!$4:$5</definedName>
  </definedNames>
  <calcPr calcId="152511"/>
</workbook>
</file>

<file path=xl/calcChain.xml><?xml version="1.0" encoding="utf-8"?>
<calcChain xmlns="http://schemas.openxmlformats.org/spreadsheetml/2006/main">
  <c r="I16" i="6" l="1"/>
  <c r="H16" i="6"/>
  <c r="G16" i="6"/>
  <c r="F16" i="6"/>
  <c r="E16" i="6"/>
  <c r="D16" i="6"/>
  <c r="C16" i="6"/>
  <c r="B16" i="6"/>
  <c r="J7" i="6"/>
  <c r="K7" i="6"/>
  <c r="J8" i="6"/>
  <c r="K8" i="6"/>
  <c r="J9" i="6"/>
  <c r="K9" i="6"/>
  <c r="J10" i="6"/>
  <c r="K10" i="6"/>
  <c r="J11" i="6"/>
  <c r="K11" i="6"/>
  <c r="J12" i="6"/>
  <c r="K12" i="6"/>
  <c r="J13" i="6"/>
  <c r="K13" i="6"/>
  <c r="J14" i="6"/>
  <c r="K14" i="6"/>
  <c r="J15" i="6"/>
  <c r="K15" i="6"/>
  <c r="K6" i="6"/>
  <c r="J6" i="6"/>
  <c r="J16" i="6" s="1"/>
  <c r="L107" i="7"/>
  <c r="K107" i="7"/>
  <c r="L106" i="7"/>
  <c r="K106" i="7"/>
  <c r="L105" i="7"/>
  <c r="K105" i="7"/>
  <c r="L104" i="7"/>
  <c r="K104" i="7"/>
  <c r="L103" i="7"/>
  <c r="K103" i="7"/>
  <c r="L102" i="7"/>
  <c r="K102" i="7"/>
  <c r="L101" i="7"/>
  <c r="K101" i="7"/>
  <c r="L99" i="7"/>
  <c r="K99" i="7"/>
  <c r="L98" i="7"/>
  <c r="K98" i="7"/>
  <c r="L97" i="7"/>
  <c r="K97" i="7"/>
  <c r="L95" i="7"/>
  <c r="K95" i="7"/>
  <c r="L93" i="7"/>
  <c r="K93" i="7"/>
  <c r="L91" i="7"/>
  <c r="K91" i="7"/>
  <c r="L90" i="7"/>
  <c r="K90" i="7"/>
  <c r="L88" i="7"/>
  <c r="K88" i="7"/>
  <c r="L87" i="7"/>
  <c r="K87" i="7"/>
  <c r="L86" i="7"/>
  <c r="K86" i="7"/>
  <c r="L85" i="7"/>
  <c r="K85" i="7"/>
  <c r="L84" i="7"/>
  <c r="K84" i="7"/>
  <c r="L83" i="7"/>
  <c r="K83" i="7"/>
  <c r="L82" i="7"/>
  <c r="K82" i="7"/>
  <c r="L81" i="7"/>
  <c r="K81" i="7"/>
  <c r="L80" i="7"/>
  <c r="K80" i="7"/>
  <c r="L79" i="7"/>
  <c r="K79" i="7"/>
  <c r="L78" i="7"/>
  <c r="K78" i="7"/>
  <c r="L77" i="7"/>
  <c r="K77" i="7"/>
  <c r="L76" i="7"/>
  <c r="K76" i="7"/>
  <c r="L75" i="7"/>
  <c r="K75" i="7"/>
  <c r="L74" i="7"/>
  <c r="K74" i="7"/>
  <c r="L73" i="7"/>
  <c r="K73" i="7"/>
  <c r="L72" i="7"/>
  <c r="K72" i="7"/>
  <c r="L71" i="7"/>
  <c r="K71" i="7"/>
  <c r="L70" i="7"/>
  <c r="K70" i="7"/>
  <c r="L69" i="7"/>
  <c r="K69" i="7"/>
  <c r="L68" i="7"/>
  <c r="K68" i="7"/>
  <c r="L67" i="7"/>
  <c r="K67" i="7"/>
  <c r="L66" i="7"/>
  <c r="K66" i="7"/>
  <c r="L65" i="7"/>
  <c r="K65" i="7"/>
  <c r="L64" i="7"/>
  <c r="K64" i="7"/>
  <c r="L63" i="7"/>
  <c r="K63" i="7"/>
  <c r="L62" i="7"/>
  <c r="K62" i="7"/>
  <c r="L61" i="7"/>
  <c r="K61" i="7"/>
  <c r="L60" i="7"/>
  <c r="K60" i="7"/>
  <c r="L59" i="7"/>
  <c r="K59" i="7"/>
  <c r="L58" i="7"/>
  <c r="K58" i="7"/>
  <c r="L57" i="7"/>
  <c r="K57" i="7"/>
  <c r="L56" i="7"/>
  <c r="K56" i="7"/>
  <c r="L55" i="7"/>
  <c r="K55" i="7"/>
  <c r="L54" i="7"/>
  <c r="K54" i="7"/>
  <c r="L53" i="7"/>
  <c r="K53" i="7"/>
  <c r="L52" i="7"/>
  <c r="K52" i="7"/>
  <c r="L51" i="7"/>
  <c r="K51" i="7"/>
  <c r="L50" i="7"/>
  <c r="K50" i="7"/>
  <c r="L49" i="7"/>
  <c r="K49" i="7"/>
  <c r="L48" i="7"/>
  <c r="K48" i="7"/>
  <c r="L47" i="7"/>
  <c r="K47" i="7"/>
  <c r="L46" i="7"/>
  <c r="K46" i="7"/>
  <c r="L45" i="7"/>
  <c r="K45" i="7"/>
  <c r="L43" i="7"/>
  <c r="K43" i="7"/>
  <c r="L42" i="7"/>
  <c r="K42" i="7"/>
  <c r="L41" i="7"/>
  <c r="K41" i="7"/>
  <c r="L40" i="7"/>
  <c r="K40" i="7"/>
  <c r="L39" i="7"/>
  <c r="K39" i="7"/>
  <c r="L38" i="7"/>
  <c r="K38" i="7"/>
  <c r="L37" i="7"/>
  <c r="K37" i="7"/>
  <c r="L36" i="7"/>
  <c r="K36" i="7"/>
  <c r="L35" i="7"/>
  <c r="K35" i="7"/>
  <c r="L33" i="7"/>
  <c r="K33" i="7"/>
  <c r="L32" i="7"/>
  <c r="K32" i="7"/>
  <c r="L30" i="7"/>
  <c r="K30" i="7"/>
  <c r="L29" i="7"/>
  <c r="K29" i="7"/>
  <c r="L28" i="7"/>
  <c r="K28" i="7"/>
  <c r="L27" i="7"/>
  <c r="K27" i="7"/>
  <c r="L26" i="7"/>
  <c r="K26" i="7"/>
  <c r="L25" i="7"/>
  <c r="K25" i="7"/>
  <c r="L24" i="7"/>
  <c r="K24" i="7"/>
  <c r="L23" i="7"/>
  <c r="K23" i="7"/>
  <c r="L22" i="7"/>
  <c r="K22" i="7"/>
  <c r="L21" i="7"/>
  <c r="K21" i="7"/>
  <c r="L19" i="7"/>
  <c r="K19" i="7"/>
  <c r="L18" i="7"/>
  <c r="K18" i="7"/>
  <c r="L17" i="7"/>
  <c r="K17" i="7"/>
  <c r="L16" i="7"/>
  <c r="K16" i="7"/>
  <c r="L15" i="7"/>
  <c r="K15" i="7"/>
  <c r="L14" i="7"/>
  <c r="K14" i="7"/>
  <c r="L13" i="7"/>
  <c r="K13" i="7"/>
  <c r="L12" i="7"/>
  <c r="K12" i="7"/>
  <c r="L11" i="7"/>
  <c r="K11" i="7"/>
  <c r="L10" i="7"/>
  <c r="K10" i="7"/>
  <c r="L9" i="7"/>
  <c r="K9" i="7"/>
  <c r="L8" i="7"/>
  <c r="K8" i="7"/>
  <c r="L7" i="7"/>
  <c r="K7" i="7"/>
  <c r="D108" i="7"/>
  <c r="L108" i="7" s="1"/>
  <c r="E108" i="7"/>
  <c r="F108" i="7"/>
  <c r="G108" i="7"/>
  <c r="H108" i="7"/>
  <c r="I108" i="7"/>
  <c r="J108" i="7"/>
  <c r="D100" i="7"/>
  <c r="L100" i="7" s="1"/>
  <c r="E100" i="7"/>
  <c r="F100" i="7"/>
  <c r="G100" i="7"/>
  <c r="H100" i="7"/>
  <c r="I100" i="7"/>
  <c r="J100" i="7"/>
  <c r="D94" i="7"/>
  <c r="L94" i="7" s="1"/>
  <c r="E94" i="7"/>
  <c r="F94" i="7"/>
  <c r="G94" i="7"/>
  <c r="H94" i="7"/>
  <c r="I94" i="7"/>
  <c r="J94" i="7"/>
  <c r="D92" i="7"/>
  <c r="L92" i="7" s="1"/>
  <c r="E92" i="7"/>
  <c r="F92" i="7"/>
  <c r="G92" i="7"/>
  <c r="H92" i="7"/>
  <c r="I92" i="7"/>
  <c r="J92" i="7"/>
  <c r="D89" i="7"/>
  <c r="L89" i="7" s="1"/>
  <c r="E89" i="7"/>
  <c r="F89" i="7"/>
  <c r="G89" i="7"/>
  <c r="H89" i="7"/>
  <c r="I89" i="7"/>
  <c r="J89" i="7"/>
  <c r="D44" i="7"/>
  <c r="L44" i="7" s="1"/>
  <c r="E44" i="7"/>
  <c r="F44" i="7"/>
  <c r="G44" i="7"/>
  <c r="H44" i="7"/>
  <c r="I44" i="7"/>
  <c r="J44" i="7"/>
  <c r="D34" i="7"/>
  <c r="L34" i="7" s="1"/>
  <c r="E34" i="7"/>
  <c r="F34" i="7"/>
  <c r="G34" i="7"/>
  <c r="H34" i="7"/>
  <c r="I34" i="7"/>
  <c r="J34" i="7"/>
  <c r="D31" i="7"/>
  <c r="L31" i="7" s="1"/>
  <c r="E31" i="7"/>
  <c r="F31" i="7"/>
  <c r="G31" i="7"/>
  <c r="H31" i="7"/>
  <c r="I31" i="7"/>
  <c r="J31" i="7"/>
  <c r="D20" i="7"/>
  <c r="L20" i="7" s="1"/>
  <c r="E20" i="7"/>
  <c r="F20" i="7"/>
  <c r="G20" i="7"/>
  <c r="H20" i="7"/>
  <c r="I20" i="7"/>
  <c r="J20" i="7"/>
  <c r="K16" i="6" l="1"/>
  <c r="C94" i="7" l="1"/>
  <c r="K94" i="7" s="1"/>
  <c r="L6" i="7"/>
  <c r="K6" i="7"/>
  <c r="C20" i="7"/>
  <c r="K20" i="7" s="1"/>
  <c r="C100" i="7"/>
  <c r="K100" i="7" s="1"/>
  <c r="C108" i="7"/>
  <c r="K108" i="7" s="1"/>
  <c r="J96" i="7"/>
  <c r="I96" i="7"/>
  <c r="H96" i="7"/>
  <c r="G96" i="7"/>
  <c r="F96" i="7"/>
  <c r="E96" i="7"/>
  <c r="D96" i="7"/>
  <c r="L96" i="7" s="1"/>
  <c r="C96" i="7"/>
  <c r="K96" i="7" l="1"/>
  <c r="C31" i="7" l="1"/>
  <c r="K31" i="7" s="1"/>
  <c r="C34" i="7"/>
  <c r="K34" i="7" s="1"/>
  <c r="C44" i="7"/>
  <c r="K44" i="7" s="1"/>
  <c r="C89" i="7"/>
  <c r="K89" i="7" s="1"/>
  <c r="C92" i="7"/>
  <c r="K92" i="7" s="1"/>
  <c r="J110" i="7" l="1"/>
  <c r="F110" i="7"/>
  <c r="I110" i="7"/>
  <c r="E110" i="7"/>
  <c r="H110" i="7"/>
  <c r="D110" i="7"/>
  <c r="G110" i="7"/>
  <c r="C110" i="7"/>
  <c r="K110" i="7" l="1"/>
  <c r="L110" i="7"/>
</calcChain>
</file>

<file path=xl/sharedStrings.xml><?xml version="1.0" encoding="utf-8"?>
<sst xmlns="http://schemas.openxmlformats.org/spreadsheetml/2006/main" count="170" uniqueCount="125">
  <si>
    <t>Instruction</t>
  </si>
  <si>
    <t>Public Service</t>
  </si>
  <si>
    <t>Research</t>
  </si>
  <si>
    <t>Total</t>
  </si>
  <si>
    <t>Biology</t>
  </si>
  <si>
    <t>Chemistry</t>
  </si>
  <si>
    <t>Geology</t>
  </si>
  <si>
    <t>Physics</t>
  </si>
  <si>
    <t>Biochemistry</t>
  </si>
  <si>
    <t>Pediatrics</t>
  </si>
  <si>
    <t>Pharmacology</t>
  </si>
  <si>
    <t>Psychiatry</t>
  </si>
  <si>
    <t>Department</t>
  </si>
  <si>
    <t># of Awards</t>
  </si>
  <si>
    <t>Amount</t>
  </si>
  <si>
    <t>Vermont Cancer Center</t>
  </si>
  <si>
    <t>Plant &amp; Soil Science</t>
  </si>
  <si>
    <t>Education</t>
  </si>
  <si>
    <t>Mathematics &amp; Statistics</t>
  </si>
  <si>
    <t>COLLEGE OF ARTS &amp; SCIENCES</t>
  </si>
  <si>
    <t>COLLEGE OF EDUCATION &amp; SOCIAL SERVICES</t>
  </si>
  <si>
    <t>COLLEGE OF NURSING AND HEALTH SCIENCES</t>
  </si>
  <si>
    <t>COLLEGE OF ENGINEERING &amp; MATHEMATICAL SCIENCES</t>
  </si>
  <si>
    <t>Plant Biology</t>
  </si>
  <si>
    <t>Consulting Archaeology Program</t>
  </si>
  <si>
    <t>College/Unit</t>
  </si>
  <si>
    <t>Computer Science</t>
  </si>
  <si>
    <t>School of Engineering</t>
  </si>
  <si>
    <t>OTHER</t>
  </si>
  <si>
    <t>CAS</t>
  </si>
  <si>
    <t>CEMS</t>
  </si>
  <si>
    <t>CESS</t>
  </si>
  <si>
    <t>Graduate College</t>
  </si>
  <si>
    <t>RSENR</t>
  </si>
  <si>
    <t>GRAND TOTAL</t>
  </si>
  <si>
    <t>CNHS</t>
  </si>
  <si>
    <t>Transportation Research Center</t>
  </si>
  <si>
    <t>Surgery</t>
  </si>
  <si>
    <t>Anesthesiology</t>
  </si>
  <si>
    <t>Neurological Sciences</t>
  </si>
  <si>
    <t>Nursing</t>
  </si>
  <si>
    <t>Psychological Science</t>
  </si>
  <si>
    <t>Orthopaedics &amp; Rehabilitation</t>
  </si>
  <si>
    <t>LARNER COLLEGE OF MEDICINE</t>
  </si>
  <si>
    <t>College / Unit</t>
  </si>
  <si>
    <t>Animal and Veterinary Sciences</t>
  </si>
  <si>
    <t>Civil &amp; Env Engineering</t>
  </si>
  <si>
    <t>Mechanical Engineering</t>
  </si>
  <si>
    <t>VP Research Admin Office</t>
  </si>
  <si>
    <t>Medicine</t>
  </si>
  <si>
    <t>Academic Success Prg</t>
  </si>
  <si>
    <t>RUBENSTEIN SCHOOL</t>
  </si>
  <si>
    <t>LCOM</t>
  </si>
  <si>
    <t xml:space="preserve">COLLEGE OF AGRICULTURE &amp; LIFE SCIENCES </t>
  </si>
  <si>
    <t>CALS</t>
  </si>
  <si>
    <t>GSB</t>
  </si>
  <si>
    <t>OVPR</t>
  </si>
  <si>
    <t>GROSSMAN SCHOOL OF BUSINESS</t>
  </si>
  <si>
    <t>OFFICE OF VICE PRESIDENT FOR RESEARCH</t>
  </si>
  <si>
    <t>CALS Dean's Office</t>
  </si>
  <si>
    <t>Com Dev &amp; Applied Economics</t>
  </si>
  <si>
    <t>Ext - Migrant Education</t>
  </si>
  <si>
    <t>Ext - Programming &amp; Fac Sup</t>
  </si>
  <si>
    <t>Ext - SARE</t>
  </si>
  <si>
    <t>Ext - State Ofc Staff</t>
  </si>
  <si>
    <t>Ext - Statewide 4-H</t>
  </si>
  <si>
    <t>Ext - Sustainable Agricltr Ctr</t>
  </si>
  <si>
    <t>Nutrition &amp; Food Sciences</t>
  </si>
  <si>
    <t>Extension Service</t>
  </si>
  <si>
    <t>Geography</t>
  </si>
  <si>
    <t>CEM Dean's Ofc</t>
  </si>
  <si>
    <t>Elec &amp; Biomed Engineering</t>
  </si>
  <si>
    <t>Ctr on Disability &amp; Community</t>
  </si>
  <si>
    <t>COM Microbio &amp; Molec Genetics</t>
  </si>
  <si>
    <t>COM Ofc of Clin Transltn Sci</t>
  </si>
  <si>
    <t>COM Ofc of Clin Trials Rsch</t>
  </si>
  <si>
    <t>COM Ofc of Primary Care</t>
  </si>
  <si>
    <t>COM Office of the Dean</t>
  </si>
  <si>
    <t>Family Medicine</t>
  </si>
  <si>
    <t>Med-Cardiology</t>
  </si>
  <si>
    <t>Med-Endocrinology</t>
  </si>
  <si>
    <t>Med-Gen Internal Med</t>
  </si>
  <si>
    <t>Med-Hematology Oncology</t>
  </si>
  <si>
    <t>Med-Immunobiology</t>
  </si>
  <si>
    <t>Med-Infectious Disease</t>
  </si>
  <si>
    <t>Med-Nephrology</t>
  </si>
  <si>
    <t>Med-Pulmonary</t>
  </si>
  <si>
    <t>Molecular Physlgy &amp; Biophysics</t>
  </si>
  <si>
    <t>ObGyn-Maternal Fetal</t>
  </si>
  <si>
    <t>Obstetrics Gynecology&amp;Reprod</t>
  </si>
  <si>
    <t>Ofc of Health Promo Research</t>
  </si>
  <si>
    <t>PathLabMed - Anatomic</t>
  </si>
  <si>
    <t>PathLabMed - General</t>
  </si>
  <si>
    <t>Pathology&amp;Laboratory Medicine</t>
  </si>
  <si>
    <t>Peds-Gastroenterology</t>
  </si>
  <si>
    <t>Peds-Neonatology</t>
  </si>
  <si>
    <t>Peds-Pulmonary</t>
  </si>
  <si>
    <t>Surg-Emergency Med</t>
  </si>
  <si>
    <t>Surg-Oncology</t>
  </si>
  <si>
    <t>Surg-Trauma</t>
  </si>
  <si>
    <t>Surg-Vascular</t>
  </si>
  <si>
    <t>Biomedical and Health Sci</t>
  </si>
  <si>
    <t>Grossman School of Business</t>
  </si>
  <si>
    <t>Center for Health &amp; Wellbeing</t>
  </si>
  <si>
    <t>VT Advanced Computing Core</t>
  </si>
  <si>
    <t>Rubenstein Sch Env &amp; Nat Res</t>
  </si>
  <si>
    <t>Center for Rural Studies</t>
  </si>
  <si>
    <t>Philosophy</t>
  </si>
  <si>
    <t>Political Science</t>
  </si>
  <si>
    <t>Religion</t>
  </si>
  <si>
    <t>Interdisciplinary Research Grp</t>
  </si>
  <si>
    <t>Ext - EFNEP</t>
  </si>
  <si>
    <t>COM Admissions</t>
  </si>
  <si>
    <t>Med-Dermatology</t>
  </si>
  <si>
    <t>Med-Gastroenterology</t>
  </si>
  <si>
    <t>Radiology</t>
  </si>
  <si>
    <t>Surg-Urology</t>
  </si>
  <si>
    <t>Controllers Office</t>
  </si>
  <si>
    <t>Student Financial Svcs Admin</t>
  </si>
  <si>
    <t>Transportation &amp; Parking Admn</t>
  </si>
  <si>
    <t>VPSA &amp; Dean of Students Ofc</t>
  </si>
  <si>
    <t>Vermont Biomedical Research Network</t>
  </si>
  <si>
    <t>FY20 Sponsored Project Activity Report - Awards Received by Purpose by College/Unit and Department</t>
  </si>
  <si>
    <t>FY20 Sponsored Project Activity Report - Awards Received by Purpose by College/Unit</t>
  </si>
  <si>
    <t>Peds-Hematology Oncology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</si>
</sst>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0"/>
      <name val="Arial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6600"/>
      <name val="Garamond"/>
      <family val="1"/>
    </font>
    <font>
      <sz val="14"/>
      <color rgb="FF0066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105">
    <xf numFmtId="0" fontId="0" fillId="0" borderId="0" xfId="0"/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0" fillId="0" borderId="0" xfId="2" applyNumberFormat="1" applyFont="1" applyAlignment="1">
      <alignment horizontal="left" vertical="top" wrapText="1"/>
    </xf>
    <xf numFmtId="165" fontId="0" fillId="0" borderId="0" xfId="2" applyNumberFormat="1" applyFont="1" applyAlignment="1">
      <alignment horizontal="center" vertical="top" wrapText="1"/>
    </xf>
    <xf numFmtId="1" fontId="0" fillId="0" borderId="0" xfId="1" applyNumberFormat="1" applyFont="1" applyAlignment="1">
      <alignment horizontal="center" vertical="top" wrapText="1"/>
    </xf>
    <xf numFmtId="165" fontId="0" fillId="0" borderId="0" xfId="2" applyNumberFormat="1" applyFont="1" applyBorder="1" applyAlignment="1">
      <alignment horizontal="left" vertical="top" wrapText="1"/>
    </xf>
    <xf numFmtId="165" fontId="0" fillId="0" borderId="0" xfId="2" applyNumberFormat="1" applyFont="1" applyBorder="1" applyAlignment="1">
      <alignment horizontal="center" vertical="top" wrapText="1"/>
    </xf>
    <xf numFmtId="1" fontId="0" fillId="0" borderId="0" xfId="1" applyNumberFormat="1" applyFont="1" applyBorder="1" applyAlignment="1">
      <alignment horizontal="center" vertical="top" wrapText="1"/>
    </xf>
    <xf numFmtId="1" fontId="0" fillId="0" borderId="0" xfId="0" applyNumberFormat="1" applyBorder="1" applyAlignment="1">
      <alignment horizontal="center" vertical="top" wrapText="1"/>
    </xf>
    <xf numFmtId="1" fontId="0" fillId="0" borderId="0" xfId="0" applyNumberFormat="1" applyAlignment="1">
      <alignment horizontal="center" vertical="top" wrapText="1"/>
    </xf>
    <xf numFmtId="1" fontId="6" fillId="0" borderId="0" xfId="0" applyNumberFormat="1" applyFont="1" applyBorder="1" applyAlignment="1">
      <alignment horizontal="center" vertical="top" wrapText="1"/>
    </xf>
    <xf numFmtId="1" fontId="6" fillId="0" borderId="0" xfId="0" applyNumberFormat="1" applyFont="1" applyAlignment="1">
      <alignment horizontal="center" vertical="top" wrapText="1"/>
    </xf>
    <xf numFmtId="1" fontId="3" fillId="0" borderId="0" xfId="1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3" fontId="8" fillId="0" borderId="9" xfId="6" applyNumberFormat="1" applyFont="1" applyFill="1" applyBorder="1" applyAlignment="1">
      <alignment horizontal="right" vertical="center" wrapText="1"/>
    </xf>
    <xf numFmtId="3" fontId="7" fillId="0" borderId="2" xfId="4" applyNumberFormat="1" applyFont="1" applyFill="1" applyBorder="1" applyAlignment="1">
      <alignment horizontal="right" vertical="center"/>
    </xf>
    <xf numFmtId="0" fontId="1" fillId="0" borderId="0" xfId="7" applyFill="1" applyAlignment="1">
      <alignment horizontal="right" vertical="center" wrapText="1"/>
    </xf>
    <xf numFmtId="0" fontId="1" fillId="0" borderId="2" xfId="7" applyFill="1" applyBorder="1" applyAlignment="1">
      <alignment horizontal="right" vertical="center" wrapText="1"/>
    </xf>
    <xf numFmtId="0" fontId="3" fillId="0" borderId="0" xfId="7" applyFont="1" applyBorder="1" applyAlignment="1">
      <alignment horizontal="center" vertical="center" wrapText="1"/>
    </xf>
    <xf numFmtId="0" fontId="1" fillId="0" borderId="0" xfId="7" applyFill="1" applyBorder="1" applyAlignment="1">
      <alignment horizontal="left" vertical="center" wrapText="1"/>
    </xf>
    <xf numFmtId="0" fontId="1" fillId="0" borderId="0" xfId="7" applyBorder="1" applyAlignment="1">
      <alignment horizontal="left" vertical="center" wrapText="1"/>
    </xf>
    <xf numFmtId="0" fontId="1" fillId="0" borderId="0" xfId="7" applyFont="1" applyFill="1" applyBorder="1" applyAlignment="1">
      <alignment horizontal="left" vertical="center" wrapText="1"/>
    </xf>
    <xf numFmtId="0" fontId="8" fillId="0" borderId="1" xfId="8" applyFont="1" applyFill="1" applyBorder="1" applyAlignment="1">
      <alignment vertical="center"/>
    </xf>
    <xf numFmtId="3" fontId="8" fillId="0" borderId="1" xfId="4" applyNumberFormat="1" applyFont="1" applyFill="1" applyBorder="1" applyAlignment="1">
      <alignment horizontal="right" vertical="center"/>
    </xf>
    <xf numFmtId="3" fontId="8" fillId="0" borderId="5" xfId="4" applyNumberFormat="1" applyFont="1" applyFill="1" applyBorder="1" applyAlignment="1">
      <alignment horizontal="right" vertical="center"/>
    </xf>
    <xf numFmtId="0" fontId="1" fillId="0" borderId="0" xfId="7" applyFill="1" applyAlignment="1">
      <alignment horizontal="left" vertical="center" wrapText="1"/>
    </xf>
    <xf numFmtId="0" fontId="10" fillId="0" borderId="7" xfId="4" applyFont="1" applyFill="1" applyBorder="1" applyAlignment="1">
      <alignment horizontal="right" vertical="center"/>
    </xf>
    <xf numFmtId="3" fontId="10" fillId="0" borderId="7" xfId="4" applyNumberFormat="1" applyFont="1" applyFill="1" applyBorder="1" applyAlignment="1">
      <alignment horizontal="right" vertical="center"/>
    </xf>
    <xf numFmtId="0" fontId="2" fillId="0" borderId="0" xfId="7" applyFont="1" applyFill="1" applyBorder="1" applyAlignment="1">
      <alignment horizontal="left" vertical="center" wrapText="1"/>
    </xf>
    <xf numFmtId="0" fontId="1" fillId="0" borderId="0" xfId="7" applyAlignment="1">
      <alignment horizontal="left" vertical="center" wrapText="1"/>
    </xf>
    <xf numFmtId="0" fontId="8" fillId="0" borderId="9" xfId="5" applyFont="1" applyFill="1" applyBorder="1" applyAlignment="1">
      <alignment vertical="center" wrapText="1"/>
    </xf>
    <xf numFmtId="0" fontId="8" fillId="0" borderId="9" xfId="6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10" fillId="0" borderId="6" xfId="4" applyFont="1" applyFill="1" applyBorder="1" applyAlignment="1">
      <alignment horizontal="right" vertical="center"/>
    </xf>
    <xf numFmtId="3" fontId="3" fillId="2" borderId="9" xfId="0" applyNumberFormat="1" applyFont="1" applyFill="1" applyBorder="1" applyAlignment="1">
      <alignment horizontal="right" vertical="center"/>
    </xf>
    <xf numFmtId="3" fontId="1" fillId="0" borderId="0" xfId="7" applyNumberFormat="1" applyFill="1" applyBorder="1" applyAlignment="1">
      <alignment horizontal="center" vertical="center" wrapText="1"/>
    </xf>
    <xf numFmtId="3" fontId="0" fillId="0" borderId="0" xfId="2" applyNumberFormat="1" applyFont="1" applyFill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left" vertical="center" wrapText="1"/>
    </xf>
    <xf numFmtId="3" fontId="0" fillId="0" borderId="0" xfId="2" applyNumberFormat="1" applyFont="1" applyFill="1" applyBorder="1" applyAlignment="1">
      <alignment horizontal="left" vertical="center" wrapText="1"/>
    </xf>
    <xf numFmtId="3" fontId="1" fillId="0" borderId="0" xfId="7" applyNumberFormat="1" applyFill="1" applyBorder="1" applyAlignment="1">
      <alignment horizontal="left" vertical="center" wrapText="1"/>
    </xf>
    <xf numFmtId="3" fontId="13" fillId="0" borderId="0" xfId="7" applyNumberFormat="1" applyFont="1" applyFill="1" applyBorder="1" applyAlignment="1">
      <alignment horizontal="left" vertical="center"/>
    </xf>
    <xf numFmtId="3" fontId="3" fillId="0" borderId="17" xfId="1" applyNumberFormat="1" applyFont="1" applyFill="1" applyBorder="1" applyAlignment="1">
      <alignment horizontal="center" vertical="center" wrapText="1"/>
    </xf>
    <xf numFmtId="3" fontId="3" fillId="0" borderId="17" xfId="7" applyNumberFormat="1" applyFont="1" applyFill="1" applyBorder="1" applyAlignment="1">
      <alignment horizontal="center" vertical="center"/>
    </xf>
    <xf numFmtId="3" fontId="3" fillId="0" borderId="17" xfId="7" applyNumberFormat="1" applyFont="1" applyFill="1" applyBorder="1" applyAlignment="1">
      <alignment horizontal="center" vertical="center" wrapText="1"/>
    </xf>
    <xf numFmtId="3" fontId="3" fillId="0" borderId="17" xfId="2" applyNumberFormat="1" applyFont="1" applyFill="1" applyBorder="1" applyAlignment="1">
      <alignment horizontal="center" vertical="center" wrapText="1"/>
    </xf>
    <xf numFmtId="3" fontId="3" fillId="0" borderId="18" xfId="2" applyNumberFormat="1" applyFont="1" applyFill="1" applyBorder="1" applyAlignment="1">
      <alignment horizontal="center" vertical="center" wrapText="1"/>
    </xf>
    <xf numFmtId="3" fontId="10" fillId="0" borderId="8" xfId="4" applyNumberFormat="1" applyFont="1" applyFill="1" applyBorder="1" applyAlignment="1">
      <alignment horizontal="right" vertical="center"/>
    </xf>
    <xf numFmtId="3" fontId="2" fillId="0" borderId="0" xfId="7" applyNumberFormat="1" applyFont="1" applyFill="1" applyBorder="1" applyAlignment="1">
      <alignment horizontal="center" vertical="center" wrapText="1"/>
    </xf>
    <xf numFmtId="3" fontId="2" fillId="0" borderId="0" xfId="2" applyNumberFormat="1" applyFont="1" applyFill="1" applyBorder="1" applyAlignment="1">
      <alignment horizontal="right" vertical="center" wrapText="1"/>
    </xf>
    <xf numFmtId="3" fontId="2" fillId="0" borderId="0" xfId="2" applyNumberFormat="1" applyFont="1" applyFill="1" applyAlignment="1">
      <alignment horizontal="right"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3" fontId="2" fillId="0" borderId="0" xfId="7" applyNumberFormat="1" applyFont="1" applyFill="1" applyAlignment="1">
      <alignment horizontal="center" vertical="center" wrapText="1"/>
    </xf>
    <xf numFmtId="3" fontId="7" fillId="0" borderId="3" xfId="4" applyNumberFormat="1" applyFont="1" applyFill="1" applyBorder="1" applyAlignment="1">
      <alignment horizontal="right" vertical="center"/>
    </xf>
    <xf numFmtId="3" fontId="1" fillId="0" borderId="0" xfId="7" applyNumberFormat="1" applyFill="1" applyAlignment="1">
      <alignment horizontal="center" vertical="center" wrapText="1"/>
    </xf>
    <xf numFmtId="3" fontId="0" fillId="0" borderId="0" xfId="2" applyNumberFormat="1" applyFont="1" applyFill="1" applyAlignment="1">
      <alignment horizontal="center" vertical="center" wrapText="1"/>
    </xf>
    <xf numFmtId="3" fontId="0" fillId="0" borderId="0" xfId="1" applyNumberFormat="1" applyFont="1" applyFill="1" applyAlignment="1">
      <alignment horizontal="center" vertical="center" wrapText="1"/>
    </xf>
    <xf numFmtId="3" fontId="0" fillId="0" borderId="0" xfId="2" applyNumberFormat="1" applyFont="1" applyFill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0" fontId="0" fillId="0" borderId="0" xfId="0" applyAlignment="1">
      <alignment vertical="center"/>
    </xf>
    <xf numFmtId="0" fontId="10" fillId="0" borderId="4" xfId="4" applyFont="1" applyFill="1" applyBorder="1" applyAlignment="1">
      <alignment vertical="center" wrapText="1"/>
    </xf>
    <xf numFmtId="0" fontId="3" fillId="0" borderId="0" xfId="7" applyFont="1" applyBorder="1" applyAlignment="1">
      <alignment vertical="center"/>
    </xf>
    <xf numFmtId="0" fontId="3" fillId="2" borderId="0" xfId="7" applyFont="1" applyFill="1" applyBorder="1" applyAlignment="1">
      <alignment vertical="center"/>
    </xf>
    <xf numFmtId="0" fontId="8" fillId="0" borderId="4" xfId="8" applyFont="1" applyFill="1" applyBorder="1" applyAlignment="1">
      <alignment vertical="center"/>
    </xf>
    <xf numFmtId="0" fontId="10" fillId="0" borderId="4" xfId="4" applyFont="1" applyFill="1" applyBorder="1" applyAlignment="1">
      <alignment vertical="center"/>
    </xf>
    <xf numFmtId="0" fontId="4" fillId="0" borderId="0" xfId="7" applyFont="1" applyFill="1" applyBorder="1" applyAlignment="1">
      <alignment vertical="center"/>
    </xf>
    <xf numFmtId="0" fontId="3" fillId="0" borderId="10" xfId="7" applyFont="1" applyFill="1" applyBorder="1" applyAlignment="1">
      <alignment vertical="center"/>
    </xf>
    <xf numFmtId="0" fontId="3" fillId="0" borderId="0" xfId="7" applyFont="1" applyAlignment="1">
      <alignment vertical="center"/>
    </xf>
    <xf numFmtId="0" fontId="10" fillId="0" borderId="19" xfId="4" applyFont="1" applyFill="1" applyBorder="1" applyAlignment="1">
      <alignment vertical="top" wrapText="1"/>
    </xf>
    <xf numFmtId="0" fontId="10" fillId="0" borderId="21" xfId="4" applyFont="1" applyFill="1" applyBorder="1" applyAlignment="1">
      <alignment vertical="top" wrapText="1"/>
    </xf>
    <xf numFmtId="1" fontId="5" fillId="2" borderId="9" xfId="1" applyNumberFormat="1" applyFont="1" applyFill="1" applyBorder="1" applyAlignment="1">
      <alignment horizontal="right" vertical="center" wrapText="1"/>
    </xf>
    <xf numFmtId="165" fontId="5" fillId="2" borderId="9" xfId="1" applyNumberFormat="1" applyFont="1" applyFill="1" applyBorder="1" applyAlignment="1">
      <alignment horizontal="right" vertical="center" wrapText="1"/>
    </xf>
    <xf numFmtId="164" fontId="5" fillId="0" borderId="9" xfId="1" applyNumberFormat="1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/>
    </xf>
    <xf numFmtId="1" fontId="5" fillId="2" borderId="9" xfId="0" applyNumberFormat="1" applyFont="1" applyFill="1" applyBorder="1" applyAlignment="1">
      <alignment horizontal="right" vertical="center" wrapText="1"/>
    </xf>
    <xf numFmtId="165" fontId="5" fillId="2" borderId="9" xfId="0" applyNumberFormat="1" applyFont="1" applyFill="1" applyBorder="1" applyAlignment="1">
      <alignment horizontal="right" vertical="center" wrapText="1"/>
    </xf>
    <xf numFmtId="1" fontId="5" fillId="2" borderId="9" xfId="2" applyNumberFormat="1" applyFont="1" applyFill="1" applyBorder="1" applyAlignment="1">
      <alignment horizontal="right" vertical="center" wrapText="1"/>
    </xf>
    <xf numFmtId="165" fontId="5" fillId="2" borderId="9" xfId="2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2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1" fontId="12" fillId="2" borderId="0" xfId="0" applyNumberFormat="1" applyFont="1" applyFill="1" applyBorder="1" applyAlignment="1">
      <alignment vertical="center" wrapText="1"/>
    </xf>
    <xf numFmtId="1" fontId="3" fillId="2" borderId="9" xfId="1" applyNumberFormat="1" applyFont="1" applyFill="1" applyBorder="1" applyAlignment="1">
      <alignment horizontal="center" vertical="center" wrapText="1"/>
    </xf>
    <xf numFmtId="164" fontId="5" fillId="2" borderId="9" xfId="1" applyNumberFormat="1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 wrapText="1"/>
    </xf>
    <xf numFmtId="1" fontId="3" fillId="2" borderId="9" xfId="2" applyNumberFormat="1" applyFont="1" applyFill="1" applyBorder="1" applyAlignment="1">
      <alignment horizontal="center" vertical="center" wrapText="1"/>
    </xf>
    <xf numFmtId="1" fontId="5" fillId="2" borderId="9" xfId="2" applyNumberFormat="1" applyFont="1" applyFill="1" applyBorder="1" applyAlignment="1">
      <alignment horizontal="center" vertical="center" wrapText="1"/>
    </xf>
    <xf numFmtId="0" fontId="10" fillId="0" borderId="19" xfId="4" applyFont="1" applyFill="1" applyBorder="1" applyAlignment="1">
      <alignment vertical="top" wrapText="1"/>
    </xf>
    <xf numFmtId="0" fontId="10" fillId="0" borderId="20" xfId="4" applyFont="1" applyFill="1" applyBorder="1" applyAlignment="1">
      <alignment vertical="top" wrapText="1"/>
    </xf>
    <xf numFmtId="0" fontId="3" fillId="2" borderId="11" xfId="7" applyFont="1" applyFill="1" applyBorder="1" applyAlignment="1">
      <alignment vertical="center"/>
    </xf>
    <xf numFmtId="0" fontId="3" fillId="2" borderId="16" xfId="7" applyFont="1" applyFill="1" applyBorder="1" applyAlignment="1">
      <alignment vertical="center"/>
    </xf>
    <xf numFmtId="0" fontId="3" fillId="0" borderId="12" xfId="7" applyFont="1" applyFill="1" applyBorder="1" applyAlignment="1">
      <alignment horizontal="left" vertical="center" wrapText="1"/>
    </xf>
    <xf numFmtId="0" fontId="3" fillId="0" borderId="17" xfId="7" applyFont="1" applyFill="1" applyBorder="1" applyAlignment="1">
      <alignment horizontal="left" vertical="center" wrapText="1"/>
    </xf>
    <xf numFmtId="0" fontId="12" fillId="2" borderId="0" xfId="7" applyNumberFormat="1" applyFont="1" applyFill="1" applyBorder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wrapText="1"/>
    </xf>
    <xf numFmtId="1" fontId="12" fillId="2" borderId="0" xfId="7" applyNumberFormat="1" applyFont="1" applyFill="1" applyBorder="1" applyAlignment="1">
      <alignment horizontal="left" vertical="center" wrapText="1"/>
    </xf>
    <xf numFmtId="3" fontId="3" fillId="0" borderId="13" xfId="1" applyNumberFormat="1" applyFont="1" applyFill="1" applyBorder="1" applyAlignment="1">
      <alignment horizontal="center" vertical="center" wrapText="1"/>
    </xf>
    <xf numFmtId="3" fontId="3" fillId="0" borderId="14" xfId="1" applyNumberFormat="1" applyFont="1" applyFill="1" applyBorder="1" applyAlignment="1">
      <alignment horizontal="center" vertical="center" wrapText="1"/>
    </xf>
    <xf numFmtId="3" fontId="3" fillId="0" borderId="13" xfId="7" applyNumberFormat="1" applyFont="1" applyFill="1" applyBorder="1" applyAlignment="1">
      <alignment horizontal="center" vertical="center" wrapText="1"/>
    </xf>
    <xf numFmtId="3" fontId="3" fillId="0" borderId="14" xfId="7" applyNumberFormat="1" applyFont="1" applyFill="1" applyBorder="1" applyAlignment="1">
      <alignment horizontal="center" vertical="center" wrapText="1"/>
    </xf>
    <xf numFmtId="3" fontId="3" fillId="0" borderId="13" xfId="2" applyNumberFormat="1" applyFont="1" applyFill="1" applyBorder="1" applyAlignment="1">
      <alignment horizontal="center" vertical="center" wrapText="1"/>
    </xf>
    <xf numFmtId="3" fontId="3" fillId="0" borderId="14" xfId="2" applyNumberFormat="1" applyFont="1" applyFill="1" applyBorder="1" applyAlignment="1">
      <alignment horizontal="center" vertical="center" wrapText="1"/>
    </xf>
    <xf numFmtId="3" fontId="3" fillId="0" borderId="15" xfId="2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urrency" xfId="2" builtinId="4"/>
    <cellStyle name="Normal" xfId="0" builtinId="0"/>
    <cellStyle name="Normal 2" xfId="3"/>
    <cellStyle name="Normal 3" xfId="7"/>
    <cellStyle name="Normal_By Unit 2" xfId="8"/>
    <cellStyle name="Normal_Sheet2" xfId="4"/>
    <cellStyle name="Normal_Sheet3" xfId="5"/>
    <cellStyle name="Normal_Summary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275163</xdr:colOff>
      <xdr:row>0</xdr:row>
      <xdr:rowOff>84663</xdr:rowOff>
    </xdr:from>
    <xdr:to>
      <xdr:col>0</xdr:col>
      <xdr:colOff>3542238</xdr:colOff>
      <xdr:row>2</xdr:row>
      <xdr:rowOff>156630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3" y="84663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84666</xdr:colOff>
      <xdr:row>0</xdr:row>
      <xdr:rowOff>133447</xdr:rowOff>
    </xdr:from>
    <xdr:ext cx="2922319" cy="632522"/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133447"/>
          <a:ext cx="2922319" cy="632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showGridLines="0" tabSelected="1" zoomScale="90" zoomScaleNormal="90" workbookViewId="0">
      <selection activeCell="A4" sqref="A4:A5"/>
    </sheetView>
  </sheetViews>
  <sheetFormatPr defaultColWidth="19.42578125" defaultRowHeight="12.75" x14ac:dyDescent="0.2"/>
  <cols>
    <col min="1" max="1" width="59.28515625" style="2" customWidth="1"/>
    <col min="2" max="2" width="14.28515625" style="12" customWidth="1"/>
    <col min="3" max="3" width="14.28515625" style="3" customWidth="1"/>
    <col min="4" max="4" width="15.28515625" style="5" customWidth="1"/>
    <col min="5" max="5" width="14.42578125" style="3" customWidth="1"/>
    <col min="6" max="6" width="17.5703125" style="13" customWidth="1"/>
    <col min="7" max="7" width="16.28515625" style="6" customWidth="1"/>
    <col min="8" max="8" width="13.7109375" style="10" customWidth="1"/>
    <col min="9" max="9" width="13.5703125" style="4" customWidth="1"/>
    <col min="10" max="10" width="13.7109375" style="10" customWidth="1"/>
    <col min="11" max="11" width="15.140625" style="3" customWidth="1"/>
    <col min="12" max="16384" width="19.42578125" style="2"/>
  </cols>
  <sheetData>
    <row r="1" spans="1:12" s="1" customFormat="1" ht="24" customHeight="1" x14ac:dyDescent="0.2">
      <c r="B1" s="11"/>
      <c r="C1" s="6"/>
      <c r="D1" s="8"/>
      <c r="E1" s="6"/>
      <c r="F1" s="13"/>
      <c r="G1" s="6"/>
      <c r="H1" s="9"/>
      <c r="I1" s="7"/>
      <c r="J1" s="9"/>
      <c r="K1" s="6"/>
    </row>
    <row r="2" spans="1:12" s="1" customFormat="1" ht="24" customHeight="1" x14ac:dyDescent="0.2">
      <c r="B2" s="81" t="s">
        <v>123</v>
      </c>
      <c r="C2" s="82"/>
      <c r="D2" s="83"/>
      <c r="E2" s="82"/>
      <c r="F2" s="83"/>
      <c r="G2" s="82"/>
      <c r="H2" s="83"/>
      <c r="I2" s="82"/>
      <c r="J2" s="83"/>
      <c r="K2" s="82"/>
    </row>
    <row r="3" spans="1:12" s="1" customFormat="1" ht="24" customHeight="1" x14ac:dyDescent="0.2">
      <c r="A3" s="60"/>
    </row>
    <row r="4" spans="1:12" s="14" customFormat="1" ht="19.5" customHeight="1" x14ac:dyDescent="0.2">
      <c r="A4" s="80" t="s">
        <v>44</v>
      </c>
      <c r="B4" s="84" t="s">
        <v>2</v>
      </c>
      <c r="C4" s="84"/>
      <c r="D4" s="85" t="s">
        <v>0</v>
      </c>
      <c r="E4" s="85"/>
      <c r="F4" s="86" t="s">
        <v>1</v>
      </c>
      <c r="G4" s="86"/>
      <c r="H4" s="87" t="s">
        <v>68</v>
      </c>
      <c r="I4" s="87"/>
      <c r="J4" s="88" t="s">
        <v>3</v>
      </c>
      <c r="K4" s="88"/>
    </row>
    <row r="5" spans="1:12" s="15" customFormat="1" ht="18.75" customHeight="1" x14ac:dyDescent="0.2">
      <c r="A5" s="80"/>
      <c r="B5" s="72" t="s">
        <v>13</v>
      </c>
      <c r="C5" s="73" t="s">
        <v>14</v>
      </c>
      <c r="D5" s="74" t="s">
        <v>13</v>
      </c>
      <c r="E5" s="75" t="s">
        <v>14</v>
      </c>
      <c r="F5" s="76" t="s">
        <v>13</v>
      </c>
      <c r="G5" s="77" t="s">
        <v>14</v>
      </c>
      <c r="H5" s="78" t="s">
        <v>13</v>
      </c>
      <c r="I5" s="79" t="s">
        <v>14</v>
      </c>
      <c r="J5" s="78" t="s">
        <v>13</v>
      </c>
      <c r="K5" s="79" t="s">
        <v>14</v>
      </c>
    </row>
    <row r="6" spans="1:12" s="27" customFormat="1" ht="18" customHeight="1" x14ac:dyDescent="0.2">
      <c r="A6" s="32" t="s">
        <v>53</v>
      </c>
      <c r="B6" s="16">
        <v>61</v>
      </c>
      <c r="C6" s="16">
        <v>19074126.899999999</v>
      </c>
      <c r="D6" s="16">
        <v>0</v>
      </c>
      <c r="E6" s="16">
        <v>0</v>
      </c>
      <c r="F6" s="16">
        <v>3</v>
      </c>
      <c r="G6" s="16">
        <v>242132</v>
      </c>
      <c r="H6" s="16">
        <v>55</v>
      </c>
      <c r="I6" s="16">
        <v>8875556.9299999997</v>
      </c>
      <c r="J6" s="16">
        <f>B6+D6+F6+H6</f>
        <v>119</v>
      </c>
      <c r="K6" s="16">
        <f>C6+E6+G6+I6</f>
        <v>28191815.829999998</v>
      </c>
    </row>
    <row r="7" spans="1:12" s="27" customFormat="1" ht="18" customHeight="1" x14ac:dyDescent="0.2">
      <c r="A7" s="32" t="s">
        <v>19</v>
      </c>
      <c r="B7" s="16">
        <v>44</v>
      </c>
      <c r="C7" s="16">
        <v>7054517.3599999994</v>
      </c>
      <c r="D7" s="16">
        <v>2</v>
      </c>
      <c r="E7" s="16">
        <v>49411</v>
      </c>
      <c r="F7" s="16">
        <v>12</v>
      </c>
      <c r="G7" s="16">
        <v>245356</v>
      </c>
      <c r="H7" s="16">
        <v>0</v>
      </c>
      <c r="I7" s="16">
        <v>0</v>
      </c>
      <c r="J7" s="16">
        <f t="shared" ref="J7:J15" si="0">B7+D7+F7+H7</f>
        <v>58</v>
      </c>
      <c r="K7" s="16">
        <f t="shared" ref="K7:K15" si="1">C7+E7+G7+I7</f>
        <v>7349284.3599999994</v>
      </c>
    </row>
    <row r="8" spans="1:12" s="27" customFormat="1" ht="18" customHeight="1" x14ac:dyDescent="0.2">
      <c r="A8" s="32" t="s">
        <v>20</v>
      </c>
      <c r="B8" s="16">
        <v>4</v>
      </c>
      <c r="C8" s="16">
        <v>930563</v>
      </c>
      <c r="D8" s="16">
        <v>2</v>
      </c>
      <c r="E8" s="16">
        <v>272999</v>
      </c>
      <c r="F8" s="16">
        <v>7</v>
      </c>
      <c r="G8" s="16">
        <v>1922738</v>
      </c>
      <c r="H8" s="16">
        <v>0</v>
      </c>
      <c r="I8" s="16">
        <v>0</v>
      </c>
      <c r="J8" s="16">
        <f t="shared" si="0"/>
        <v>13</v>
      </c>
      <c r="K8" s="16">
        <f t="shared" si="1"/>
        <v>3126300</v>
      </c>
    </row>
    <row r="9" spans="1:12" s="27" customFormat="1" ht="18" customHeight="1" x14ac:dyDescent="0.2">
      <c r="A9" s="32" t="s">
        <v>22</v>
      </c>
      <c r="B9" s="16">
        <v>59</v>
      </c>
      <c r="C9" s="16">
        <v>10285096.59</v>
      </c>
      <c r="D9" s="16">
        <v>0</v>
      </c>
      <c r="E9" s="16">
        <v>0</v>
      </c>
      <c r="F9" s="16">
        <v>8</v>
      </c>
      <c r="G9" s="16">
        <v>414161</v>
      </c>
      <c r="H9" s="16">
        <v>0</v>
      </c>
      <c r="I9" s="16">
        <v>0</v>
      </c>
      <c r="J9" s="16">
        <f t="shared" si="0"/>
        <v>67</v>
      </c>
      <c r="K9" s="16">
        <f t="shared" si="1"/>
        <v>10699257.59</v>
      </c>
    </row>
    <row r="10" spans="1:12" s="27" customFormat="1" ht="18" customHeight="1" x14ac:dyDescent="0.2">
      <c r="A10" s="32" t="s">
        <v>43</v>
      </c>
      <c r="B10" s="16">
        <v>318</v>
      </c>
      <c r="C10" s="16">
        <v>92708997.980000004</v>
      </c>
      <c r="D10" s="16">
        <v>3</v>
      </c>
      <c r="E10" s="16">
        <v>705997</v>
      </c>
      <c r="F10" s="16">
        <v>27</v>
      </c>
      <c r="G10" s="16">
        <v>12108734.890000001</v>
      </c>
      <c r="H10" s="16">
        <v>0</v>
      </c>
      <c r="I10" s="16">
        <v>0</v>
      </c>
      <c r="J10" s="16">
        <f t="shared" si="0"/>
        <v>348</v>
      </c>
      <c r="K10" s="16">
        <f t="shared" si="1"/>
        <v>105523729.87</v>
      </c>
    </row>
    <row r="11" spans="1:12" s="27" customFormat="1" ht="18" customHeight="1" x14ac:dyDescent="0.2">
      <c r="A11" s="32" t="s">
        <v>21</v>
      </c>
      <c r="B11" s="16">
        <v>8</v>
      </c>
      <c r="C11" s="16">
        <v>1319322.8</v>
      </c>
      <c r="D11" s="16">
        <v>0</v>
      </c>
      <c r="E11" s="16">
        <v>0</v>
      </c>
      <c r="F11" s="16">
        <v>5</v>
      </c>
      <c r="G11" s="16">
        <v>297562</v>
      </c>
      <c r="H11" s="16">
        <v>0</v>
      </c>
      <c r="I11" s="16">
        <v>0</v>
      </c>
      <c r="J11" s="16">
        <f t="shared" si="0"/>
        <v>13</v>
      </c>
      <c r="K11" s="16">
        <f t="shared" si="1"/>
        <v>1616884.8</v>
      </c>
    </row>
    <row r="12" spans="1:12" s="27" customFormat="1" ht="18" customHeight="1" x14ac:dyDescent="0.2">
      <c r="A12" s="32" t="s">
        <v>51</v>
      </c>
      <c r="B12" s="16">
        <v>42</v>
      </c>
      <c r="C12" s="16">
        <v>8664634.1300000008</v>
      </c>
      <c r="D12" s="16">
        <v>0</v>
      </c>
      <c r="E12" s="16">
        <v>0</v>
      </c>
      <c r="F12" s="16">
        <v>1</v>
      </c>
      <c r="G12" s="16">
        <v>149756</v>
      </c>
      <c r="H12" s="16">
        <v>4</v>
      </c>
      <c r="I12" s="16">
        <v>190258</v>
      </c>
      <c r="J12" s="16">
        <f t="shared" si="0"/>
        <v>47</v>
      </c>
      <c r="K12" s="16">
        <f t="shared" si="1"/>
        <v>9004648.1300000008</v>
      </c>
    </row>
    <row r="13" spans="1:12" s="27" customFormat="1" ht="18" customHeight="1" x14ac:dyDescent="0.2">
      <c r="A13" s="32" t="s">
        <v>57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f t="shared" si="0"/>
        <v>0</v>
      </c>
      <c r="K13" s="16">
        <f t="shared" si="1"/>
        <v>0</v>
      </c>
    </row>
    <row r="14" spans="1:12" s="27" customFormat="1" ht="18" customHeight="1" x14ac:dyDescent="0.2">
      <c r="A14" s="32" t="s">
        <v>58</v>
      </c>
      <c r="B14" s="16">
        <v>4</v>
      </c>
      <c r="C14" s="16">
        <v>7714260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f t="shared" si="0"/>
        <v>4</v>
      </c>
      <c r="K14" s="16">
        <f t="shared" si="1"/>
        <v>7714260</v>
      </c>
    </row>
    <row r="15" spans="1:12" s="27" customFormat="1" ht="18" customHeight="1" x14ac:dyDescent="0.2">
      <c r="A15" s="33" t="s">
        <v>28</v>
      </c>
      <c r="B15" s="16">
        <v>1</v>
      </c>
      <c r="C15" s="16">
        <v>184000</v>
      </c>
      <c r="D15" s="16">
        <v>2</v>
      </c>
      <c r="E15" s="16">
        <v>658891</v>
      </c>
      <c r="F15" s="16">
        <v>6</v>
      </c>
      <c r="G15" s="16">
        <v>7603353</v>
      </c>
      <c r="H15" s="16">
        <v>0</v>
      </c>
      <c r="I15" s="16">
        <v>0</v>
      </c>
      <c r="J15" s="16">
        <f t="shared" si="0"/>
        <v>9</v>
      </c>
      <c r="K15" s="16">
        <f t="shared" si="1"/>
        <v>8446244</v>
      </c>
    </row>
    <row r="16" spans="1:12" s="27" customFormat="1" ht="18" customHeight="1" x14ac:dyDescent="0.2">
      <c r="A16" s="34" t="s">
        <v>34</v>
      </c>
      <c r="B16" s="36">
        <f t="shared" ref="B16:K16" si="2">SUM(B6:B15)</f>
        <v>541</v>
      </c>
      <c r="C16" s="36">
        <f t="shared" si="2"/>
        <v>147935518.75999999</v>
      </c>
      <c r="D16" s="36">
        <f t="shared" si="2"/>
        <v>9</v>
      </c>
      <c r="E16" s="36">
        <f t="shared" si="2"/>
        <v>1687298</v>
      </c>
      <c r="F16" s="36">
        <f t="shared" si="2"/>
        <v>69</v>
      </c>
      <c r="G16" s="36">
        <f t="shared" si="2"/>
        <v>22983792.890000001</v>
      </c>
      <c r="H16" s="36">
        <f t="shared" si="2"/>
        <v>59</v>
      </c>
      <c r="I16" s="36">
        <f t="shared" si="2"/>
        <v>9065814.9299999997</v>
      </c>
      <c r="J16" s="36">
        <f t="shared" si="2"/>
        <v>678</v>
      </c>
      <c r="K16" s="36">
        <f t="shared" si="2"/>
        <v>181672424.58000001</v>
      </c>
      <c r="L16" s="52"/>
    </row>
  </sheetData>
  <sortState ref="A20:L122">
    <sortCondition ref="A20:A122"/>
  </sortState>
  <mergeCells count="7">
    <mergeCell ref="A4:A5"/>
    <mergeCell ref="B2:K2"/>
    <mergeCell ref="B4:C4"/>
    <mergeCell ref="D4:E4"/>
    <mergeCell ref="F4:G4"/>
    <mergeCell ref="H4:I4"/>
    <mergeCell ref="J4:K4"/>
  </mergeCells>
  <phoneticPr fontId="9" type="noConversion"/>
  <pageMargins left="0.5" right="0.5" top="0.5" bottom="0.5" header="0.28999999999999998" footer="0.5"/>
  <pageSetup scale="62" fitToHeight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5"/>
  <sheetViews>
    <sheetView showGridLines="0" zoomScaleNormal="100" workbookViewId="0">
      <selection activeCell="A4" sqref="A4:A5"/>
    </sheetView>
  </sheetViews>
  <sheetFormatPr defaultColWidth="19.42578125" defaultRowHeight="18" customHeight="1" x14ac:dyDescent="0.2"/>
  <cols>
    <col min="1" max="1" width="56.42578125" style="69" customWidth="1"/>
    <col min="2" max="2" width="34.28515625" style="27" bestFit="1" customWidth="1"/>
    <col min="3" max="3" width="12.7109375" style="56" customWidth="1"/>
    <col min="4" max="4" width="12.7109375" style="57" customWidth="1"/>
    <col min="5" max="5" width="12.7109375" style="58" customWidth="1"/>
    <col min="6" max="6" width="12.7109375" style="40" customWidth="1"/>
    <col min="7" max="7" width="12.7109375" style="37" customWidth="1"/>
    <col min="8" max="8" width="12.7109375" style="59" customWidth="1"/>
    <col min="9" max="9" width="12.7109375" style="58" customWidth="1"/>
    <col min="10" max="10" width="12.7109375" style="57" customWidth="1"/>
    <col min="11" max="11" width="12.7109375" style="56" customWidth="1"/>
    <col min="12" max="12" width="12.7109375" style="59" customWidth="1"/>
    <col min="13" max="13" width="12.7109375" style="31" customWidth="1"/>
    <col min="14" max="14" width="37" style="31" bestFit="1" customWidth="1"/>
    <col min="15" max="16384" width="19.42578125" style="31"/>
  </cols>
  <sheetData>
    <row r="1" spans="1:12" s="22" customFormat="1" ht="24.75" customHeight="1" x14ac:dyDescent="0.2">
      <c r="A1" s="63"/>
      <c r="B1" s="21"/>
      <c r="C1" s="37"/>
      <c r="D1" s="38"/>
      <c r="E1" s="39"/>
      <c r="F1" s="40"/>
      <c r="G1" s="37"/>
      <c r="H1" s="41"/>
      <c r="I1" s="39"/>
      <c r="J1" s="38"/>
      <c r="K1" s="37"/>
      <c r="L1" s="41"/>
    </row>
    <row r="2" spans="1:12" s="22" customFormat="1" ht="24.75" customHeight="1" x14ac:dyDescent="0.2">
      <c r="A2" s="63"/>
      <c r="B2" s="95" t="s">
        <v>122</v>
      </c>
      <c r="C2" s="96"/>
      <c r="D2" s="97"/>
      <c r="E2" s="96"/>
      <c r="F2" s="97"/>
      <c r="G2" s="96"/>
      <c r="H2" s="97"/>
      <c r="I2" s="96"/>
      <c r="J2" s="97"/>
      <c r="K2" s="96"/>
      <c r="L2" s="41"/>
    </row>
    <row r="3" spans="1:12" s="22" customFormat="1" ht="24.75" customHeight="1" thickBot="1" x14ac:dyDescent="0.25">
      <c r="A3" s="64"/>
      <c r="B3" s="23"/>
      <c r="C3" s="42"/>
      <c r="D3" s="43"/>
      <c r="E3" s="43"/>
      <c r="F3" s="43"/>
      <c r="G3" s="43"/>
      <c r="H3" s="43"/>
      <c r="I3" s="43"/>
      <c r="J3" s="43"/>
      <c r="K3" s="43"/>
      <c r="L3" s="43"/>
    </row>
    <row r="4" spans="1:12" s="20" customFormat="1" ht="18" customHeight="1" x14ac:dyDescent="0.2">
      <c r="A4" s="91" t="s">
        <v>25</v>
      </c>
      <c r="B4" s="93" t="s">
        <v>12</v>
      </c>
      <c r="C4" s="98" t="s">
        <v>2</v>
      </c>
      <c r="D4" s="99"/>
      <c r="E4" s="98" t="s">
        <v>0</v>
      </c>
      <c r="F4" s="99"/>
      <c r="G4" s="100" t="s">
        <v>1</v>
      </c>
      <c r="H4" s="101"/>
      <c r="I4" s="102" t="s">
        <v>68</v>
      </c>
      <c r="J4" s="103"/>
      <c r="K4" s="102" t="s">
        <v>3</v>
      </c>
      <c r="L4" s="104"/>
    </row>
    <row r="5" spans="1:12" s="20" customFormat="1" ht="18" customHeight="1" thickBot="1" x14ac:dyDescent="0.25">
      <c r="A5" s="92"/>
      <c r="B5" s="94"/>
      <c r="C5" s="44" t="s">
        <v>13</v>
      </c>
      <c r="D5" s="44" t="s">
        <v>14</v>
      </c>
      <c r="E5" s="44" t="s">
        <v>13</v>
      </c>
      <c r="F5" s="45" t="s">
        <v>14</v>
      </c>
      <c r="G5" s="46" t="s">
        <v>13</v>
      </c>
      <c r="H5" s="46" t="s">
        <v>14</v>
      </c>
      <c r="I5" s="47" t="s">
        <v>13</v>
      </c>
      <c r="J5" s="47" t="s">
        <v>14</v>
      </c>
      <c r="K5" s="47" t="s">
        <v>13</v>
      </c>
      <c r="L5" s="48" t="s">
        <v>14</v>
      </c>
    </row>
    <row r="6" spans="1:12" s="27" customFormat="1" ht="18" customHeight="1" x14ac:dyDescent="0.2">
      <c r="A6" s="70" t="s">
        <v>53</v>
      </c>
      <c r="B6" s="24" t="s">
        <v>45</v>
      </c>
      <c r="C6" s="25">
        <v>6</v>
      </c>
      <c r="D6" s="25">
        <v>826690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f>C6+E6+G6+I6</f>
        <v>6</v>
      </c>
      <c r="L6" s="26">
        <f>D6+F6+H6+J6</f>
        <v>826690</v>
      </c>
    </row>
    <row r="7" spans="1:12" s="27" customFormat="1" ht="18" customHeight="1" x14ac:dyDescent="0.2">
      <c r="A7" s="65"/>
      <c r="B7" s="24" t="s">
        <v>59</v>
      </c>
      <c r="C7" s="25">
        <v>4</v>
      </c>
      <c r="D7" s="25">
        <v>3662948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f t="shared" ref="K7:K70" si="0">C7+E7+G7+I7</f>
        <v>4</v>
      </c>
      <c r="L7" s="26">
        <f t="shared" ref="L7:L70" si="1">D7+F7+H7+J7</f>
        <v>3662948</v>
      </c>
    </row>
    <row r="8" spans="1:12" s="27" customFormat="1" ht="18" customHeight="1" x14ac:dyDescent="0.2">
      <c r="A8" s="65"/>
      <c r="B8" s="24" t="s">
        <v>106</v>
      </c>
      <c r="C8" s="25">
        <v>1</v>
      </c>
      <c r="D8" s="25">
        <v>18320</v>
      </c>
      <c r="E8" s="25">
        <v>0</v>
      </c>
      <c r="F8" s="25">
        <v>0</v>
      </c>
      <c r="G8" s="25">
        <v>1</v>
      </c>
      <c r="H8" s="25">
        <v>30987</v>
      </c>
      <c r="I8" s="25">
        <v>0</v>
      </c>
      <c r="J8" s="25">
        <v>0</v>
      </c>
      <c r="K8" s="25">
        <f t="shared" si="0"/>
        <v>2</v>
      </c>
      <c r="L8" s="26">
        <f t="shared" si="1"/>
        <v>49307</v>
      </c>
    </row>
    <row r="9" spans="1:12" s="27" customFormat="1" ht="18" customHeight="1" x14ac:dyDescent="0.2">
      <c r="A9" s="65"/>
      <c r="B9" s="24" t="s">
        <v>60</v>
      </c>
      <c r="C9" s="25">
        <v>10</v>
      </c>
      <c r="D9" s="25">
        <v>1600806</v>
      </c>
      <c r="E9" s="25">
        <v>0</v>
      </c>
      <c r="F9" s="25">
        <v>0</v>
      </c>
      <c r="G9" s="25">
        <v>2</v>
      </c>
      <c r="H9" s="25">
        <v>211145</v>
      </c>
      <c r="I9" s="25">
        <v>0</v>
      </c>
      <c r="J9" s="25">
        <v>0</v>
      </c>
      <c r="K9" s="25">
        <f t="shared" si="0"/>
        <v>12</v>
      </c>
      <c r="L9" s="26">
        <f t="shared" si="1"/>
        <v>1811951</v>
      </c>
    </row>
    <row r="10" spans="1:12" s="27" customFormat="1" ht="18" customHeight="1" x14ac:dyDescent="0.2">
      <c r="A10" s="65"/>
      <c r="B10" s="24" t="s">
        <v>111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1</v>
      </c>
      <c r="J10" s="25">
        <v>50000</v>
      </c>
      <c r="K10" s="25">
        <f t="shared" si="0"/>
        <v>1</v>
      </c>
      <c r="L10" s="26">
        <f t="shared" si="1"/>
        <v>50000</v>
      </c>
    </row>
    <row r="11" spans="1:12" s="27" customFormat="1" ht="18" customHeight="1" x14ac:dyDescent="0.2">
      <c r="A11" s="65"/>
      <c r="B11" s="24" t="s">
        <v>61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2</v>
      </c>
      <c r="J11" s="25">
        <v>523482</v>
      </c>
      <c r="K11" s="25">
        <f t="shared" si="0"/>
        <v>2</v>
      </c>
      <c r="L11" s="26">
        <f t="shared" si="1"/>
        <v>523482</v>
      </c>
    </row>
    <row r="12" spans="1:12" s="27" customFormat="1" ht="18" customHeight="1" x14ac:dyDescent="0.2">
      <c r="A12" s="65"/>
      <c r="B12" s="24" t="s">
        <v>62</v>
      </c>
      <c r="C12" s="25">
        <v>8</v>
      </c>
      <c r="D12" s="25">
        <v>214721</v>
      </c>
      <c r="E12" s="25">
        <v>0</v>
      </c>
      <c r="F12" s="25">
        <v>0</v>
      </c>
      <c r="G12" s="25">
        <v>0</v>
      </c>
      <c r="H12" s="25">
        <v>0</v>
      </c>
      <c r="I12" s="25">
        <v>40</v>
      </c>
      <c r="J12" s="25">
        <v>5834188.6500000004</v>
      </c>
      <c r="K12" s="25">
        <f t="shared" si="0"/>
        <v>48</v>
      </c>
      <c r="L12" s="26">
        <f t="shared" si="1"/>
        <v>6048909.6500000004</v>
      </c>
    </row>
    <row r="13" spans="1:12" s="27" customFormat="1" ht="18" customHeight="1" x14ac:dyDescent="0.2">
      <c r="A13" s="65"/>
      <c r="B13" s="24" t="s">
        <v>63</v>
      </c>
      <c r="C13" s="25">
        <v>1</v>
      </c>
      <c r="D13" s="25">
        <v>8366463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f t="shared" si="0"/>
        <v>1</v>
      </c>
      <c r="L13" s="26">
        <f t="shared" si="1"/>
        <v>8366463</v>
      </c>
    </row>
    <row r="14" spans="1:12" s="27" customFormat="1" ht="18" customHeight="1" x14ac:dyDescent="0.2">
      <c r="A14" s="66"/>
      <c r="B14" s="24" t="s">
        <v>64</v>
      </c>
      <c r="C14" s="25">
        <v>3</v>
      </c>
      <c r="D14" s="25">
        <v>1541226</v>
      </c>
      <c r="E14" s="25">
        <v>0</v>
      </c>
      <c r="F14" s="25">
        <v>0</v>
      </c>
      <c r="G14" s="25">
        <v>0</v>
      </c>
      <c r="H14" s="25">
        <v>0</v>
      </c>
      <c r="I14" s="25">
        <v>6</v>
      </c>
      <c r="J14" s="25">
        <v>2116394</v>
      </c>
      <c r="K14" s="25">
        <f t="shared" si="0"/>
        <v>9</v>
      </c>
      <c r="L14" s="26">
        <f t="shared" si="1"/>
        <v>3657620</v>
      </c>
    </row>
    <row r="15" spans="1:12" s="27" customFormat="1" ht="18" customHeight="1" x14ac:dyDescent="0.2">
      <c r="A15" s="65"/>
      <c r="B15" s="24" t="s">
        <v>65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5</v>
      </c>
      <c r="J15" s="25">
        <v>306492.28000000003</v>
      </c>
      <c r="K15" s="25">
        <f t="shared" si="0"/>
        <v>5</v>
      </c>
      <c r="L15" s="26">
        <f t="shared" si="1"/>
        <v>306492.28000000003</v>
      </c>
    </row>
    <row r="16" spans="1:12" s="27" customFormat="1" ht="18" customHeight="1" x14ac:dyDescent="0.2">
      <c r="A16" s="65"/>
      <c r="B16" s="24" t="s">
        <v>66</v>
      </c>
      <c r="C16" s="25">
        <v>2</v>
      </c>
      <c r="D16" s="25">
        <v>1315001</v>
      </c>
      <c r="E16" s="25">
        <v>0</v>
      </c>
      <c r="F16" s="25">
        <v>0</v>
      </c>
      <c r="G16" s="25">
        <v>0</v>
      </c>
      <c r="H16" s="25">
        <v>0</v>
      </c>
      <c r="I16" s="25">
        <v>1</v>
      </c>
      <c r="J16" s="25">
        <v>45000</v>
      </c>
      <c r="K16" s="25">
        <f t="shared" si="0"/>
        <v>3</v>
      </c>
      <c r="L16" s="26">
        <f t="shared" si="1"/>
        <v>1360001</v>
      </c>
    </row>
    <row r="17" spans="1:12" s="27" customFormat="1" ht="18" customHeight="1" x14ac:dyDescent="0.2">
      <c r="A17" s="65"/>
      <c r="B17" s="24" t="s">
        <v>67</v>
      </c>
      <c r="C17" s="25">
        <v>6</v>
      </c>
      <c r="D17" s="25">
        <v>327437.90000000002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f t="shared" si="0"/>
        <v>6</v>
      </c>
      <c r="L17" s="26">
        <f t="shared" si="1"/>
        <v>327437.90000000002</v>
      </c>
    </row>
    <row r="18" spans="1:12" s="27" customFormat="1" ht="18" customHeight="1" x14ac:dyDescent="0.2">
      <c r="A18" s="65"/>
      <c r="B18" s="24" t="s">
        <v>16</v>
      </c>
      <c r="C18" s="25">
        <v>16</v>
      </c>
      <c r="D18" s="25">
        <v>395602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f t="shared" si="0"/>
        <v>16</v>
      </c>
      <c r="L18" s="26">
        <f t="shared" si="1"/>
        <v>395602</v>
      </c>
    </row>
    <row r="19" spans="1:12" s="27" customFormat="1" ht="18" customHeight="1" x14ac:dyDescent="0.2">
      <c r="A19" s="65"/>
      <c r="B19" s="24" t="s">
        <v>23</v>
      </c>
      <c r="C19" s="25">
        <v>4</v>
      </c>
      <c r="D19" s="25">
        <v>804912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f t="shared" si="0"/>
        <v>4</v>
      </c>
      <c r="L19" s="26">
        <f t="shared" si="1"/>
        <v>804912</v>
      </c>
    </row>
    <row r="20" spans="1:12" s="27" customFormat="1" ht="18" customHeight="1" thickBot="1" x14ac:dyDescent="0.25">
      <c r="A20" s="35" t="s">
        <v>54</v>
      </c>
      <c r="B20" s="28" t="s">
        <v>3</v>
      </c>
      <c r="C20" s="29">
        <f>SUM(C6:C19)</f>
        <v>61</v>
      </c>
      <c r="D20" s="29">
        <f t="shared" ref="D20:J20" si="2">SUM(D6:D19)</f>
        <v>19074126.899999999</v>
      </c>
      <c r="E20" s="29">
        <f t="shared" si="2"/>
        <v>0</v>
      </c>
      <c r="F20" s="29">
        <f t="shared" si="2"/>
        <v>0</v>
      </c>
      <c r="G20" s="29">
        <f t="shared" si="2"/>
        <v>3</v>
      </c>
      <c r="H20" s="29">
        <f t="shared" si="2"/>
        <v>242132</v>
      </c>
      <c r="I20" s="29">
        <f t="shared" si="2"/>
        <v>55</v>
      </c>
      <c r="J20" s="29">
        <f t="shared" si="2"/>
        <v>8875556.9299999997</v>
      </c>
      <c r="K20" s="29">
        <f t="shared" si="0"/>
        <v>119</v>
      </c>
      <c r="L20" s="49">
        <f t="shared" si="1"/>
        <v>28191815.829999998</v>
      </c>
    </row>
    <row r="21" spans="1:12" s="27" customFormat="1" ht="18" customHeight="1" x14ac:dyDescent="0.2">
      <c r="A21" s="70" t="s">
        <v>19</v>
      </c>
      <c r="B21" s="24" t="s">
        <v>4</v>
      </c>
      <c r="C21" s="25">
        <v>4</v>
      </c>
      <c r="D21" s="25">
        <v>742073.32000000007</v>
      </c>
      <c r="E21" s="25">
        <v>1</v>
      </c>
      <c r="F21" s="25">
        <v>24999</v>
      </c>
      <c r="G21" s="25">
        <v>0</v>
      </c>
      <c r="H21" s="25">
        <v>0</v>
      </c>
      <c r="I21" s="25">
        <v>0</v>
      </c>
      <c r="J21" s="25">
        <v>0</v>
      </c>
      <c r="K21" s="25">
        <f t="shared" si="0"/>
        <v>5</v>
      </c>
      <c r="L21" s="26">
        <f t="shared" si="1"/>
        <v>767072.32000000007</v>
      </c>
    </row>
    <row r="22" spans="1:12" s="27" customFormat="1" ht="18" customHeight="1" x14ac:dyDescent="0.2">
      <c r="A22" s="66"/>
      <c r="B22" s="24" t="s">
        <v>5</v>
      </c>
      <c r="C22" s="25">
        <v>12</v>
      </c>
      <c r="D22" s="25">
        <v>2055366.48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f t="shared" si="0"/>
        <v>12</v>
      </c>
      <c r="L22" s="26">
        <f t="shared" si="1"/>
        <v>2055366.48</v>
      </c>
    </row>
    <row r="23" spans="1:12" s="27" customFormat="1" ht="18" customHeight="1" x14ac:dyDescent="0.2">
      <c r="A23" s="66"/>
      <c r="B23" s="24" t="s">
        <v>24</v>
      </c>
      <c r="C23" s="25">
        <v>0</v>
      </c>
      <c r="D23" s="25">
        <v>0</v>
      </c>
      <c r="E23" s="25">
        <v>0</v>
      </c>
      <c r="F23" s="25">
        <v>0</v>
      </c>
      <c r="G23" s="25">
        <v>7</v>
      </c>
      <c r="H23" s="25">
        <v>152356</v>
      </c>
      <c r="I23" s="25">
        <v>0</v>
      </c>
      <c r="J23" s="25">
        <v>0</v>
      </c>
      <c r="K23" s="25">
        <f t="shared" si="0"/>
        <v>7</v>
      </c>
      <c r="L23" s="26">
        <f t="shared" si="1"/>
        <v>152356</v>
      </c>
    </row>
    <row r="24" spans="1:12" s="27" customFormat="1" ht="18" customHeight="1" x14ac:dyDescent="0.2">
      <c r="A24" s="66"/>
      <c r="B24" s="24" t="s">
        <v>69</v>
      </c>
      <c r="C24" s="25">
        <v>1</v>
      </c>
      <c r="D24" s="25">
        <v>118681</v>
      </c>
      <c r="E24" s="25">
        <v>0</v>
      </c>
      <c r="F24" s="25">
        <v>0</v>
      </c>
      <c r="G24" s="25">
        <v>3</v>
      </c>
      <c r="H24" s="25">
        <v>63000</v>
      </c>
      <c r="I24" s="25">
        <v>0</v>
      </c>
      <c r="J24" s="25">
        <v>0</v>
      </c>
      <c r="K24" s="25">
        <f t="shared" si="0"/>
        <v>4</v>
      </c>
      <c r="L24" s="26">
        <f t="shared" si="1"/>
        <v>181681</v>
      </c>
    </row>
    <row r="25" spans="1:12" s="27" customFormat="1" ht="18" customHeight="1" x14ac:dyDescent="0.2">
      <c r="A25" s="66"/>
      <c r="B25" s="24" t="s">
        <v>6</v>
      </c>
      <c r="C25" s="25">
        <v>7</v>
      </c>
      <c r="D25" s="25">
        <v>608655.88</v>
      </c>
      <c r="E25" s="25">
        <v>0</v>
      </c>
      <c r="F25" s="25">
        <v>0</v>
      </c>
      <c r="G25" s="25">
        <v>1</v>
      </c>
      <c r="H25" s="25">
        <v>25000</v>
      </c>
      <c r="I25" s="25">
        <v>0</v>
      </c>
      <c r="J25" s="25">
        <v>0</v>
      </c>
      <c r="K25" s="25">
        <f t="shared" si="0"/>
        <v>8</v>
      </c>
      <c r="L25" s="26">
        <f t="shared" si="1"/>
        <v>633655.88</v>
      </c>
    </row>
    <row r="26" spans="1:12" s="27" customFormat="1" ht="18" customHeight="1" x14ac:dyDescent="0.2">
      <c r="A26" s="65"/>
      <c r="B26" s="24" t="s">
        <v>107</v>
      </c>
      <c r="C26" s="25">
        <v>0</v>
      </c>
      <c r="D26" s="25">
        <v>0</v>
      </c>
      <c r="E26" s="25">
        <v>0</v>
      </c>
      <c r="F26" s="25">
        <v>0</v>
      </c>
      <c r="G26" s="25">
        <v>1</v>
      </c>
      <c r="H26" s="25">
        <v>5000</v>
      </c>
      <c r="I26" s="25">
        <v>0</v>
      </c>
      <c r="J26" s="25">
        <v>0</v>
      </c>
      <c r="K26" s="25">
        <f t="shared" si="0"/>
        <v>1</v>
      </c>
      <c r="L26" s="26">
        <f t="shared" si="1"/>
        <v>5000</v>
      </c>
    </row>
    <row r="27" spans="1:12" s="27" customFormat="1" ht="18" customHeight="1" x14ac:dyDescent="0.2">
      <c r="A27" s="65"/>
      <c r="B27" s="24" t="s">
        <v>7</v>
      </c>
      <c r="C27" s="25">
        <v>5</v>
      </c>
      <c r="D27" s="25">
        <v>1481750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f t="shared" si="0"/>
        <v>5</v>
      </c>
      <c r="L27" s="26">
        <f t="shared" si="1"/>
        <v>1481750</v>
      </c>
    </row>
    <row r="28" spans="1:12" s="27" customFormat="1" ht="18" customHeight="1" x14ac:dyDescent="0.2">
      <c r="A28" s="65"/>
      <c r="B28" s="24" t="s">
        <v>108</v>
      </c>
      <c r="C28" s="25">
        <v>2</v>
      </c>
      <c r="D28" s="25">
        <v>59702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f t="shared" si="0"/>
        <v>2</v>
      </c>
      <c r="L28" s="26">
        <f t="shared" si="1"/>
        <v>59702</v>
      </c>
    </row>
    <row r="29" spans="1:12" s="27" customFormat="1" ht="18" customHeight="1" x14ac:dyDescent="0.2">
      <c r="A29" s="65"/>
      <c r="B29" s="24" t="s">
        <v>41</v>
      </c>
      <c r="C29" s="25">
        <v>12</v>
      </c>
      <c r="D29" s="25">
        <v>1977288.68</v>
      </c>
      <c r="E29" s="25">
        <v>1</v>
      </c>
      <c r="F29" s="25">
        <v>24412</v>
      </c>
      <c r="G29" s="25">
        <v>0</v>
      </c>
      <c r="H29" s="25">
        <v>0</v>
      </c>
      <c r="I29" s="25">
        <v>0</v>
      </c>
      <c r="J29" s="25">
        <v>0</v>
      </c>
      <c r="K29" s="25">
        <f t="shared" si="0"/>
        <v>13</v>
      </c>
      <c r="L29" s="26">
        <f t="shared" si="1"/>
        <v>2001700.68</v>
      </c>
    </row>
    <row r="30" spans="1:12" s="27" customFormat="1" ht="18" customHeight="1" x14ac:dyDescent="0.2">
      <c r="A30" s="65"/>
      <c r="B30" s="24" t="s">
        <v>109</v>
      </c>
      <c r="C30" s="25">
        <v>1</v>
      </c>
      <c r="D30" s="25">
        <v>11000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f t="shared" si="0"/>
        <v>1</v>
      </c>
      <c r="L30" s="26">
        <f t="shared" si="1"/>
        <v>11000</v>
      </c>
    </row>
    <row r="31" spans="1:12" s="27" customFormat="1" ht="18" customHeight="1" thickBot="1" x14ac:dyDescent="0.25">
      <c r="A31" s="35" t="s">
        <v>29</v>
      </c>
      <c r="B31" s="28" t="s">
        <v>3</v>
      </c>
      <c r="C31" s="29">
        <f>SUM(C21:C30)</f>
        <v>44</v>
      </c>
      <c r="D31" s="29">
        <f t="shared" ref="D31:J31" si="3">SUM(D21:D30)</f>
        <v>7054517.3599999994</v>
      </c>
      <c r="E31" s="29">
        <f t="shared" si="3"/>
        <v>2</v>
      </c>
      <c r="F31" s="29">
        <f t="shared" si="3"/>
        <v>49411</v>
      </c>
      <c r="G31" s="29">
        <f t="shared" si="3"/>
        <v>12</v>
      </c>
      <c r="H31" s="29">
        <f t="shared" si="3"/>
        <v>245356</v>
      </c>
      <c r="I31" s="29">
        <f t="shared" si="3"/>
        <v>0</v>
      </c>
      <c r="J31" s="29">
        <f t="shared" si="3"/>
        <v>0</v>
      </c>
      <c r="K31" s="29">
        <f t="shared" si="0"/>
        <v>58</v>
      </c>
      <c r="L31" s="49">
        <f t="shared" si="1"/>
        <v>7349284.3599999994</v>
      </c>
    </row>
    <row r="32" spans="1:12" s="27" customFormat="1" ht="18" customHeight="1" x14ac:dyDescent="0.2">
      <c r="A32" s="70" t="s">
        <v>20</v>
      </c>
      <c r="B32" s="24" t="s">
        <v>72</v>
      </c>
      <c r="C32" s="25">
        <v>1</v>
      </c>
      <c r="D32" s="25">
        <v>46067</v>
      </c>
      <c r="E32" s="25">
        <v>2</v>
      </c>
      <c r="F32" s="25">
        <v>272999</v>
      </c>
      <c r="G32" s="25">
        <v>6</v>
      </c>
      <c r="H32" s="25">
        <v>1822739</v>
      </c>
      <c r="I32" s="25">
        <v>0</v>
      </c>
      <c r="J32" s="25">
        <v>0</v>
      </c>
      <c r="K32" s="25">
        <f t="shared" si="0"/>
        <v>9</v>
      </c>
      <c r="L32" s="26">
        <f t="shared" si="1"/>
        <v>2141805</v>
      </c>
    </row>
    <row r="33" spans="1:12" s="27" customFormat="1" ht="18" customHeight="1" x14ac:dyDescent="0.2">
      <c r="A33" s="65"/>
      <c r="B33" s="24" t="s">
        <v>17</v>
      </c>
      <c r="C33" s="25">
        <v>3</v>
      </c>
      <c r="D33" s="25">
        <v>884496</v>
      </c>
      <c r="E33" s="25">
        <v>0</v>
      </c>
      <c r="F33" s="25">
        <v>0</v>
      </c>
      <c r="G33" s="25">
        <v>1</v>
      </c>
      <c r="H33" s="25">
        <v>99999</v>
      </c>
      <c r="I33" s="25">
        <v>0</v>
      </c>
      <c r="J33" s="25">
        <v>0</v>
      </c>
      <c r="K33" s="25">
        <f t="shared" si="0"/>
        <v>4</v>
      </c>
      <c r="L33" s="26">
        <f t="shared" si="1"/>
        <v>984495</v>
      </c>
    </row>
    <row r="34" spans="1:12" s="27" customFormat="1" ht="18" customHeight="1" thickBot="1" x14ac:dyDescent="0.25">
      <c r="A34" s="35" t="s">
        <v>31</v>
      </c>
      <c r="B34" s="28" t="s">
        <v>3</v>
      </c>
      <c r="C34" s="29">
        <f>SUM(C32:C33)</f>
        <v>4</v>
      </c>
      <c r="D34" s="29">
        <f t="shared" ref="D34:J34" si="4">SUM(D32:D33)</f>
        <v>930563</v>
      </c>
      <c r="E34" s="29">
        <f t="shared" si="4"/>
        <v>2</v>
      </c>
      <c r="F34" s="29">
        <f t="shared" si="4"/>
        <v>272999</v>
      </c>
      <c r="G34" s="29">
        <f t="shared" si="4"/>
        <v>7</v>
      </c>
      <c r="H34" s="29">
        <f t="shared" si="4"/>
        <v>1922738</v>
      </c>
      <c r="I34" s="29">
        <f t="shared" si="4"/>
        <v>0</v>
      </c>
      <c r="J34" s="29">
        <f t="shared" si="4"/>
        <v>0</v>
      </c>
      <c r="K34" s="29">
        <f t="shared" si="0"/>
        <v>13</v>
      </c>
      <c r="L34" s="49">
        <f t="shared" si="1"/>
        <v>3126300</v>
      </c>
    </row>
    <row r="35" spans="1:12" s="27" customFormat="1" ht="18" customHeight="1" x14ac:dyDescent="0.2">
      <c r="A35" s="89" t="s">
        <v>22</v>
      </c>
      <c r="B35" s="24" t="s">
        <v>70</v>
      </c>
      <c r="C35" s="25">
        <v>4</v>
      </c>
      <c r="D35" s="25">
        <v>1645486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f t="shared" si="0"/>
        <v>4</v>
      </c>
      <c r="L35" s="26">
        <f t="shared" si="1"/>
        <v>1645486</v>
      </c>
    </row>
    <row r="36" spans="1:12" s="27" customFormat="1" ht="18" customHeight="1" x14ac:dyDescent="0.2">
      <c r="A36" s="90"/>
      <c r="B36" s="24" t="s">
        <v>46</v>
      </c>
      <c r="C36" s="25">
        <v>10</v>
      </c>
      <c r="D36" s="25">
        <v>1542708.68</v>
      </c>
      <c r="E36" s="25">
        <v>0</v>
      </c>
      <c r="F36" s="25">
        <v>0</v>
      </c>
      <c r="G36" s="25">
        <v>2</v>
      </c>
      <c r="H36" s="25">
        <v>200238</v>
      </c>
      <c r="I36" s="25">
        <v>0</v>
      </c>
      <c r="J36" s="25">
        <v>0</v>
      </c>
      <c r="K36" s="25">
        <f t="shared" si="0"/>
        <v>12</v>
      </c>
      <c r="L36" s="26">
        <f t="shared" si="1"/>
        <v>1742946.68</v>
      </c>
    </row>
    <row r="37" spans="1:12" s="27" customFormat="1" ht="18" customHeight="1" x14ac:dyDescent="0.2">
      <c r="A37" s="66"/>
      <c r="B37" s="24" t="s">
        <v>26</v>
      </c>
      <c r="C37" s="25">
        <v>11</v>
      </c>
      <c r="D37" s="25">
        <v>1825412.84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f t="shared" si="0"/>
        <v>11</v>
      </c>
      <c r="L37" s="26">
        <f t="shared" si="1"/>
        <v>1825412.84</v>
      </c>
    </row>
    <row r="38" spans="1:12" s="27" customFormat="1" ht="18" customHeight="1" x14ac:dyDescent="0.2">
      <c r="A38" s="66"/>
      <c r="B38" s="24" t="s">
        <v>71</v>
      </c>
      <c r="C38" s="25">
        <v>8</v>
      </c>
      <c r="D38" s="25">
        <v>2503497.87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f t="shared" si="0"/>
        <v>8</v>
      </c>
      <c r="L38" s="26">
        <f t="shared" si="1"/>
        <v>2503497.87</v>
      </c>
    </row>
    <row r="39" spans="1:12" s="27" customFormat="1" ht="18" customHeight="1" x14ac:dyDescent="0.2">
      <c r="A39" s="66"/>
      <c r="B39" s="24" t="s">
        <v>110</v>
      </c>
      <c r="C39" s="25">
        <v>5</v>
      </c>
      <c r="D39" s="25">
        <v>213058</v>
      </c>
      <c r="E39" s="25">
        <v>0</v>
      </c>
      <c r="F39" s="25">
        <v>0</v>
      </c>
      <c r="G39" s="25">
        <v>2</v>
      </c>
      <c r="H39" s="25">
        <v>28064</v>
      </c>
      <c r="I39" s="25">
        <v>0</v>
      </c>
      <c r="J39" s="25">
        <v>0</v>
      </c>
      <c r="K39" s="25">
        <f t="shared" si="0"/>
        <v>7</v>
      </c>
      <c r="L39" s="26">
        <f t="shared" si="1"/>
        <v>241122</v>
      </c>
    </row>
    <row r="40" spans="1:12" s="27" customFormat="1" ht="18" customHeight="1" x14ac:dyDescent="0.2">
      <c r="A40" s="66"/>
      <c r="B40" s="24" t="s">
        <v>18</v>
      </c>
      <c r="C40" s="25">
        <v>3</v>
      </c>
      <c r="D40" s="25">
        <v>399609</v>
      </c>
      <c r="E40" s="25">
        <v>0</v>
      </c>
      <c r="F40" s="25">
        <v>0</v>
      </c>
      <c r="G40" s="25">
        <v>1</v>
      </c>
      <c r="H40" s="25">
        <v>8400</v>
      </c>
      <c r="I40" s="25">
        <v>0</v>
      </c>
      <c r="J40" s="25">
        <v>0</v>
      </c>
      <c r="K40" s="25">
        <f t="shared" si="0"/>
        <v>4</v>
      </c>
      <c r="L40" s="26">
        <f t="shared" si="1"/>
        <v>408009</v>
      </c>
    </row>
    <row r="41" spans="1:12" s="27" customFormat="1" ht="18" customHeight="1" x14ac:dyDescent="0.2">
      <c r="A41" s="66"/>
      <c r="B41" s="24" t="s">
        <v>47</v>
      </c>
      <c r="C41" s="25">
        <v>16</v>
      </c>
      <c r="D41" s="25">
        <v>2034825.2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f t="shared" si="0"/>
        <v>16</v>
      </c>
      <c r="L41" s="26">
        <f t="shared" si="1"/>
        <v>2034825.2</v>
      </c>
    </row>
    <row r="42" spans="1:12" s="27" customFormat="1" ht="18" customHeight="1" x14ac:dyDescent="0.2">
      <c r="A42" s="66"/>
      <c r="B42" s="24" t="s">
        <v>27</v>
      </c>
      <c r="C42" s="25">
        <v>1</v>
      </c>
      <c r="D42" s="25">
        <v>114117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f t="shared" si="0"/>
        <v>1</v>
      </c>
      <c r="L42" s="26">
        <f t="shared" si="1"/>
        <v>114117</v>
      </c>
    </row>
    <row r="43" spans="1:12" s="27" customFormat="1" ht="18" customHeight="1" x14ac:dyDescent="0.2">
      <c r="A43" s="66"/>
      <c r="B43" s="24" t="s">
        <v>36</v>
      </c>
      <c r="C43" s="25">
        <v>1</v>
      </c>
      <c r="D43" s="25">
        <v>6382</v>
      </c>
      <c r="E43" s="25">
        <v>0</v>
      </c>
      <c r="F43" s="25">
        <v>0</v>
      </c>
      <c r="G43" s="25">
        <v>3</v>
      </c>
      <c r="H43" s="25">
        <v>177459</v>
      </c>
      <c r="I43" s="25">
        <v>0</v>
      </c>
      <c r="J43" s="25">
        <v>0</v>
      </c>
      <c r="K43" s="25">
        <f t="shared" si="0"/>
        <v>4</v>
      </c>
      <c r="L43" s="26">
        <f t="shared" si="1"/>
        <v>183841</v>
      </c>
    </row>
    <row r="44" spans="1:12" s="27" customFormat="1" ht="18" customHeight="1" thickBot="1" x14ac:dyDescent="0.25">
      <c r="A44" s="35" t="s">
        <v>30</v>
      </c>
      <c r="B44" s="28" t="s">
        <v>3</v>
      </c>
      <c r="C44" s="29">
        <f t="shared" ref="C44:J44" si="5">SUM(C35:C43)</f>
        <v>59</v>
      </c>
      <c r="D44" s="29">
        <f t="shared" si="5"/>
        <v>10285096.59</v>
      </c>
      <c r="E44" s="29">
        <f t="shared" si="5"/>
        <v>0</v>
      </c>
      <c r="F44" s="29">
        <f t="shared" si="5"/>
        <v>0</v>
      </c>
      <c r="G44" s="29">
        <f t="shared" si="5"/>
        <v>8</v>
      </c>
      <c r="H44" s="29">
        <f t="shared" si="5"/>
        <v>414161</v>
      </c>
      <c r="I44" s="29">
        <f t="shared" si="5"/>
        <v>0</v>
      </c>
      <c r="J44" s="29">
        <f t="shared" si="5"/>
        <v>0</v>
      </c>
      <c r="K44" s="29">
        <f t="shared" si="0"/>
        <v>67</v>
      </c>
      <c r="L44" s="49">
        <f t="shared" si="1"/>
        <v>10699257.59</v>
      </c>
    </row>
    <row r="45" spans="1:12" s="27" customFormat="1" ht="18" customHeight="1" x14ac:dyDescent="0.2">
      <c r="A45" s="70" t="s">
        <v>43</v>
      </c>
      <c r="B45" s="24" t="s">
        <v>38</v>
      </c>
      <c r="C45" s="25">
        <v>1</v>
      </c>
      <c r="D45" s="25">
        <v>5760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f t="shared" si="0"/>
        <v>1</v>
      </c>
      <c r="L45" s="26">
        <f t="shared" si="1"/>
        <v>5760</v>
      </c>
    </row>
    <row r="46" spans="1:12" s="27" customFormat="1" ht="18" customHeight="1" x14ac:dyDescent="0.2">
      <c r="A46" s="65"/>
      <c r="B46" s="24" t="s">
        <v>8</v>
      </c>
      <c r="C46" s="25">
        <v>14</v>
      </c>
      <c r="D46" s="25">
        <v>5645362.6500000004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f t="shared" si="0"/>
        <v>14</v>
      </c>
      <c r="L46" s="26">
        <f t="shared" si="1"/>
        <v>5645362.6500000004</v>
      </c>
    </row>
    <row r="47" spans="1:12" s="27" customFormat="1" ht="18" customHeight="1" x14ac:dyDescent="0.2">
      <c r="A47" s="65"/>
      <c r="B47" s="24" t="s">
        <v>112</v>
      </c>
      <c r="C47" s="25">
        <v>1</v>
      </c>
      <c r="D47" s="25">
        <v>6000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f t="shared" si="0"/>
        <v>1</v>
      </c>
      <c r="L47" s="26">
        <f t="shared" si="1"/>
        <v>6000</v>
      </c>
    </row>
    <row r="48" spans="1:12" s="27" customFormat="1" ht="18" customHeight="1" x14ac:dyDescent="0.2">
      <c r="A48" s="65"/>
      <c r="B48" s="24" t="s">
        <v>73</v>
      </c>
      <c r="C48" s="25">
        <v>19</v>
      </c>
      <c r="D48" s="25">
        <v>10137748.52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f t="shared" si="0"/>
        <v>19</v>
      </c>
      <c r="L48" s="26">
        <f t="shared" si="1"/>
        <v>10137748.52</v>
      </c>
    </row>
    <row r="49" spans="1:12" s="27" customFormat="1" ht="18" customHeight="1" x14ac:dyDescent="0.2">
      <c r="A49" s="65"/>
      <c r="B49" s="24" t="s">
        <v>74</v>
      </c>
      <c r="C49" s="25">
        <v>0</v>
      </c>
      <c r="D49" s="25">
        <v>0</v>
      </c>
      <c r="E49" s="25">
        <v>0</v>
      </c>
      <c r="F49" s="25">
        <v>0</v>
      </c>
      <c r="G49" s="25">
        <v>2</v>
      </c>
      <c r="H49" s="25">
        <v>2093783</v>
      </c>
      <c r="I49" s="25">
        <v>0</v>
      </c>
      <c r="J49" s="25">
        <v>0</v>
      </c>
      <c r="K49" s="25">
        <f t="shared" si="0"/>
        <v>2</v>
      </c>
      <c r="L49" s="26">
        <f t="shared" si="1"/>
        <v>2093783</v>
      </c>
    </row>
    <row r="50" spans="1:12" s="27" customFormat="1" ht="18" customHeight="1" x14ac:dyDescent="0.2">
      <c r="A50" s="65"/>
      <c r="B50" s="24" t="s">
        <v>75</v>
      </c>
      <c r="C50" s="25">
        <v>6</v>
      </c>
      <c r="D50" s="25">
        <v>6700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f t="shared" si="0"/>
        <v>6</v>
      </c>
      <c r="L50" s="26">
        <f t="shared" si="1"/>
        <v>6700</v>
      </c>
    </row>
    <row r="51" spans="1:12" s="27" customFormat="1" ht="18" customHeight="1" x14ac:dyDescent="0.2">
      <c r="A51" s="65"/>
      <c r="B51" s="24" t="s">
        <v>76</v>
      </c>
      <c r="C51" s="25">
        <v>0</v>
      </c>
      <c r="D51" s="25">
        <v>0</v>
      </c>
      <c r="E51" s="25">
        <v>0</v>
      </c>
      <c r="F51" s="25">
        <v>0</v>
      </c>
      <c r="G51" s="25">
        <v>10</v>
      </c>
      <c r="H51" s="25">
        <v>3450386</v>
      </c>
      <c r="I51" s="25">
        <v>0</v>
      </c>
      <c r="J51" s="25">
        <v>0</v>
      </c>
      <c r="K51" s="25">
        <f t="shared" si="0"/>
        <v>10</v>
      </c>
      <c r="L51" s="26">
        <f t="shared" si="1"/>
        <v>3450386</v>
      </c>
    </row>
    <row r="52" spans="1:12" s="27" customFormat="1" ht="18" customHeight="1" x14ac:dyDescent="0.2">
      <c r="A52" s="65"/>
      <c r="B52" s="24" t="s">
        <v>77</v>
      </c>
      <c r="C52" s="25">
        <v>1</v>
      </c>
      <c r="D52" s="25">
        <v>51356.76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f t="shared" si="0"/>
        <v>1</v>
      </c>
      <c r="L52" s="26">
        <f t="shared" si="1"/>
        <v>51356.76</v>
      </c>
    </row>
    <row r="53" spans="1:12" s="27" customFormat="1" ht="18" customHeight="1" x14ac:dyDescent="0.2">
      <c r="A53" s="65"/>
      <c r="B53" s="24" t="s">
        <v>78</v>
      </c>
      <c r="C53" s="25">
        <v>3</v>
      </c>
      <c r="D53" s="25">
        <v>264677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f t="shared" si="0"/>
        <v>3</v>
      </c>
      <c r="L53" s="26">
        <f t="shared" si="1"/>
        <v>264677</v>
      </c>
    </row>
    <row r="54" spans="1:12" s="27" customFormat="1" ht="18" customHeight="1" x14ac:dyDescent="0.2">
      <c r="A54" s="65"/>
      <c r="B54" s="24" t="s">
        <v>79</v>
      </c>
      <c r="C54" s="25">
        <v>13</v>
      </c>
      <c r="D54" s="25">
        <v>1780617.01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f t="shared" si="0"/>
        <v>13</v>
      </c>
      <c r="L54" s="26">
        <f t="shared" si="1"/>
        <v>1780617.01</v>
      </c>
    </row>
    <row r="55" spans="1:12" s="27" customFormat="1" ht="18" customHeight="1" x14ac:dyDescent="0.2">
      <c r="A55" s="65"/>
      <c r="B55" s="24" t="s">
        <v>113</v>
      </c>
      <c r="C55" s="25">
        <v>1</v>
      </c>
      <c r="D55" s="25">
        <v>2000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f t="shared" si="0"/>
        <v>1</v>
      </c>
      <c r="L55" s="26">
        <f t="shared" si="1"/>
        <v>2000</v>
      </c>
    </row>
    <row r="56" spans="1:12" s="27" customFormat="1" ht="18" customHeight="1" x14ac:dyDescent="0.2">
      <c r="A56" s="65"/>
      <c r="B56" s="24" t="s">
        <v>80</v>
      </c>
      <c r="C56" s="25">
        <v>1</v>
      </c>
      <c r="D56" s="25">
        <v>20099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f t="shared" si="0"/>
        <v>1</v>
      </c>
      <c r="L56" s="26">
        <f t="shared" si="1"/>
        <v>20099</v>
      </c>
    </row>
    <row r="57" spans="1:12" s="27" customFormat="1" ht="18" customHeight="1" x14ac:dyDescent="0.2">
      <c r="A57" s="65"/>
      <c r="B57" s="24" t="s">
        <v>114</v>
      </c>
      <c r="C57" s="25">
        <v>1</v>
      </c>
      <c r="D57" s="25">
        <v>35585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f t="shared" si="0"/>
        <v>1</v>
      </c>
      <c r="L57" s="26">
        <f t="shared" si="1"/>
        <v>35585</v>
      </c>
    </row>
    <row r="58" spans="1:12" s="27" customFormat="1" ht="18" customHeight="1" x14ac:dyDescent="0.2">
      <c r="A58" s="65"/>
      <c r="B58" s="24" t="s">
        <v>81</v>
      </c>
      <c r="C58" s="25">
        <v>1</v>
      </c>
      <c r="D58" s="25">
        <v>19989</v>
      </c>
      <c r="E58" s="25">
        <v>1</v>
      </c>
      <c r="F58" s="25">
        <v>101555</v>
      </c>
      <c r="G58" s="25">
        <v>0</v>
      </c>
      <c r="H58" s="25">
        <v>0</v>
      </c>
      <c r="I58" s="25">
        <v>0</v>
      </c>
      <c r="J58" s="25">
        <v>0</v>
      </c>
      <c r="K58" s="25">
        <f t="shared" si="0"/>
        <v>2</v>
      </c>
      <c r="L58" s="26">
        <f t="shared" si="1"/>
        <v>121544</v>
      </c>
    </row>
    <row r="59" spans="1:12" s="27" customFormat="1" ht="18" customHeight="1" x14ac:dyDescent="0.2">
      <c r="A59" s="65"/>
      <c r="B59" s="24" t="s">
        <v>82</v>
      </c>
      <c r="C59" s="25">
        <v>11</v>
      </c>
      <c r="D59" s="25">
        <v>3021270.04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f t="shared" si="0"/>
        <v>11</v>
      </c>
      <c r="L59" s="26">
        <f t="shared" si="1"/>
        <v>3021270.04</v>
      </c>
    </row>
    <row r="60" spans="1:12" s="27" customFormat="1" ht="18" customHeight="1" x14ac:dyDescent="0.2">
      <c r="A60" s="65"/>
      <c r="B60" s="24" t="s">
        <v>49</v>
      </c>
      <c r="C60" s="25">
        <v>1</v>
      </c>
      <c r="D60" s="25">
        <v>499925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f t="shared" si="0"/>
        <v>1</v>
      </c>
      <c r="L60" s="26">
        <f t="shared" si="1"/>
        <v>499925</v>
      </c>
    </row>
    <row r="61" spans="1:12" s="27" customFormat="1" ht="18" customHeight="1" x14ac:dyDescent="0.2">
      <c r="A61" s="65"/>
      <c r="B61" s="24" t="s">
        <v>83</v>
      </c>
      <c r="C61" s="25">
        <v>12</v>
      </c>
      <c r="D61" s="25">
        <v>2923841.36</v>
      </c>
      <c r="E61" s="25">
        <v>0</v>
      </c>
      <c r="F61" s="25">
        <v>0</v>
      </c>
      <c r="G61" s="25">
        <v>1</v>
      </c>
      <c r="H61" s="25">
        <v>140000</v>
      </c>
      <c r="I61" s="25">
        <v>0</v>
      </c>
      <c r="J61" s="25">
        <v>0</v>
      </c>
      <c r="K61" s="25">
        <f t="shared" si="0"/>
        <v>13</v>
      </c>
      <c r="L61" s="26">
        <f t="shared" si="1"/>
        <v>3063841.36</v>
      </c>
    </row>
    <row r="62" spans="1:12" s="27" customFormat="1" ht="18" customHeight="1" x14ac:dyDescent="0.2">
      <c r="A62" s="65"/>
      <c r="B62" s="24" t="s">
        <v>84</v>
      </c>
      <c r="C62" s="25">
        <v>4</v>
      </c>
      <c r="D62" s="25">
        <v>1058284.48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f t="shared" si="0"/>
        <v>4</v>
      </c>
      <c r="L62" s="26">
        <f t="shared" si="1"/>
        <v>1058284.48</v>
      </c>
    </row>
    <row r="63" spans="1:12" s="27" customFormat="1" ht="18" customHeight="1" x14ac:dyDescent="0.2">
      <c r="A63" s="65"/>
      <c r="B63" s="24" t="s">
        <v>85</v>
      </c>
      <c r="C63" s="25">
        <v>2</v>
      </c>
      <c r="D63" s="25">
        <v>68957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f t="shared" si="0"/>
        <v>2</v>
      </c>
      <c r="L63" s="26">
        <f t="shared" si="1"/>
        <v>68957</v>
      </c>
    </row>
    <row r="64" spans="1:12" s="27" customFormat="1" ht="18" customHeight="1" x14ac:dyDescent="0.2">
      <c r="A64" s="65"/>
      <c r="B64" s="24" t="s">
        <v>86</v>
      </c>
      <c r="C64" s="25">
        <v>27</v>
      </c>
      <c r="D64" s="25">
        <v>7482714.5199999996</v>
      </c>
      <c r="E64" s="25">
        <v>0</v>
      </c>
      <c r="F64" s="25">
        <v>0</v>
      </c>
      <c r="G64" s="25">
        <v>4</v>
      </c>
      <c r="H64" s="25">
        <v>79988</v>
      </c>
      <c r="I64" s="25">
        <v>0</v>
      </c>
      <c r="J64" s="25">
        <v>0</v>
      </c>
      <c r="K64" s="25">
        <f t="shared" si="0"/>
        <v>31</v>
      </c>
      <c r="L64" s="26">
        <f t="shared" si="1"/>
        <v>7562702.5199999996</v>
      </c>
    </row>
    <row r="65" spans="1:12" s="27" customFormat="1" ht="18" customHeight="1" x14ac:dyDescent="0.2">
      <c r="A65" s="65"/>
      <c r="B65" s="24" t="s">
        <v>87</v>
      </c>
      <c r="C65" s="25">
        <v>15</v>
      </c>
      <c r="D65" s="25">
        <v>4023116.56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f t="shared" si="0"/>
        <v>15</v>
      </c>
      <c r="L65" s="26">
        <f t="shared" si="1"/>
        <v>4023116.56</v>
      </c>
    </row>
    <row r="66" spans="1:12" s="27" customFormat="1" ht="18" customHeight="1" x14ac:dyDescent="0.2">
      <c r="A66" s="65"/>
      <c r="B66" s="24" t="s">
        <v>39</v>
      </c>
      <c r="C66" s="25">
        <v>24</v>
      </c>
      <c r="D66" s="25">
        <v>5654672.6400000006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f t="shared" si="0"/>
        <v>24</v>
      </c>
      <c r="L66" s="26">
        <f t="shared" si="1"/>
        <v>5654672.6400000006</v>
      </c>
    </row>
    <row r="67" spans="1:12" s="27" customFormat="1" ht="18" customHeight="1" x14ac:dyDescent="0.2">
      <c r="A67" s="65"/>
      <c r="B67" s="24" t="s">
        <v>88</v>
      </c>
      <c r="C67" s="25">
        <v>1</v>
      </c>
      <c r="D67" s="25">
        <v>38900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f t="shared" si="0"/>
        <v>1</v>
      </c>
      <c r="L67" s="26">
        <f t="shared" si="1"/>
        <v>38900</v>
      </c>
    </row>
    <row r="68" spans="1:12" s="27" customFormat="1" ht="18" customHeight="1" x14ac:dyDescent="0.2">
      <c r="A68" s="65"/>
      <c r="B68" s="24" t="s">
        <v>89</v>
      </c>
      <c r="C68" s="25">
        <v>1</v>
      </c>
      <c r="D68" s="25">
        <v>249914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f t="shared" si="0"/>
        <v>1</v>
      </c>
      <c r="L68" s="26">
        <f t="shared" si="1"/>
        <v>249914</v>
      </c>
    </row>
    <row r="69" spans="1:12" s="27" customFormat="1" ht="18" customHeight="1" x14ac:dyDescent="0.2">
      <c r="A69" s="65"/>
      <c r="B69" s="24" t="s">
        <v>90</v>
      </c>
      <c r="C69" s="25">
        <v>5</v>
      </c>
      <c r="D69" s="25">
        <v>1209068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f t="shared" si="0"/>
        <v>5</v>
      </c>
      <c r="L69" s="26">
        <f t="shared" si="1"/>
        <v>1209068</v>
      </c>
    </row>
    <row r="70" spans="1:12" s="27" customFormat="1" ht="18" customHeight="1" x14ac:dyDescent="0.2">
      <c r="A70" s="65"/>
      <c r="B70" s="24" t="s">
        <v>42</v>
      </c>
      <c r="C70" s="25">
        <v>6</v>
      </c>
      <c r="D70" s="25">
        <v>1015026.24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f t="shared" si="0"/>
        <v>6</v>
      </c>
      <c r="L70" s="26">
        <f t="shared" si="1"/>
        <v>1015026.24</v>
      </c>
    </row>
    <row r="71" spans="1:12" s="27" customFormat="1" ht="18" customHeight="1" x14ac:dyDescent="0.2">
      <c r="A71" s="65"/>
      <c r="B71" s="24" t="s">
        <v>91</v>
      </c>
      <c r="C71" s="25">
        <v>1</v>
      </c>
      <c r="D71" s="25">
        <v>50426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f t="shared" ref="K71:K108" si="6">C71+E71+G71+I71</f>
        <v>1</v>
      </c>
      <c r="L71" s="26">
        <f t="shared" ref="L71:L108" si="7">D71+F71+H71+J71</f>
        <v>50426</v>
      </c>
    </row>
    <row r="72" spans="1:12" s="27" customFormat="1" ht="18" customHeight="1" x14ac:dyDescent="0.2">
      <c r="A72" s="65"/>
      <c r="B72" s="24" t="s">
        <v>92</v>
      </c>
      <c r="C72" s="25">
        <v>2</v>
      </c>
      <c r="D72" s="25">
        <v>290949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f t="shared" si="6"/>
        <v>2</v>
      </c>
      <c r="L72" s="26">
        <f t="shared" si="7"/>
        <v>290949</v>
      </c>
    </row>
    <row r="73" spans="1:12" s="27" customFormat="1" ht="18" customHeight="1" x14ac:dyDescent="0.2">
      <c r="A73" s="65"/>
      <c r="B73" s="24" t="s">
        <v>93</v>
      </c>
      <c r="C73" s="25">
        <v>43</v>
      </c>
      <c r="D73" s="25">
        <v>11399000.879999999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f t="shared" si="6"/>
        <v>43</v>
      </c>
      <c r="L73" s="26">
        <f t="shared" si="7"/>
        <v>11399000.879999999</v>
      </c>
    </row>
    <row r="74" spans="1:12" s="27" customFormat="1" ht="18" customHeight="1" x14ac:dyDescent="0.2">
      <c r="A74" s="65"/>
      <c r="B74" s="24" t="s">
        <v>9</v>
      </c>
      <c r="C74" s="25">
        <v>5</v>
      </c>
      <c r="D74" s="25">
        <v>679677</v>
      </c>
      <c r="E74" s="25">
        <v>2</v>
      </c>
      <c r="F74" s="25">
        <v>604442</v>
      </c>
      <c r="G74" s="25">
        <v>8</v>
      </c>
      <c r="H74" s="25">
        <v>5788162.8899999997</v>
      </c>
      <c r="I74" s="25">
        <v>0</v>
      </c>
      <c r="J74" s="25">
        <v>0</v>
      </c>
      <c r="K74" s="25">
        <f t="shared" si="6"/>
        <v>15</v>
      </c>
      <c r="L74" s="26">
        <f t="shared" si="7"/>
        <v>7072281.8899999997</v>
      </c>
    </row>
    <row r="75" spans="1:12" s="27" customFormat="1" ht="18" customHeight="1" x14ac:dyDescent="0.2">
      <c r="A75" s="65"/>
      <c r="B75" s="24" t="s">
        <v>94</v>
      </c>
      <c r="C75" s="25">
        <v>5</v>
      </c>
      <c r="D75" s="25">
        <v>80029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f t="shared" si="6"/>
        <v>5</v>
      </c>
      <c r="L75" s="26">
        <f t="shared" si="7"/>
        <v>80029</v>
      </c>
    </row>
    <row r="76" spans="1:12" s="27" customFormat="1" ht="18" customHeight="1" x14ac:dyDescent="0.2">
      <c r="A76" s="65"/>
      <c r="B76" s="24" t="s">
        <v>124</v>
      </c>
      <c r="C76" s="25">
        <v>2</v>
      </c>
      <c r="D76" s="25">
        <v>13200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f t="shared" si="6"/>
        <v>2</v>
      </c>
      <c r="L76" s="26">
        <f t="shared" si="7"/>
        <v>13200</v>
      </c>
    </row>
    <row r="77" spans="1:12" s="27" customFormat="1" ht="18" customHeight="1" x14ac:dyDescent="0.2">
      <c r="A77" s="65"/>
      <c r="B77" s="24" t="s">
        <v>95</v>
      </c>
      <c r="C77" s="25">
        <v>6</v>
      </c>
      <c r="D77" s="25">
        <v>810847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f t="shared" si="6"/>
        <v>6</v>
      </c>
      <c r="L77" s="26">
        <f t="shared" si="7"/>
        <v>810847</v>
      </c>
    </row>
    <row r="78" spans="1:12" s="27" customFormat="1" ht="18" customHeight="1" x14ac:dyDescent="0.2">
      <c r="A78" s="65"/>
      <c r="B78" s="24" t="s">
        <v>96</v>
      </c>
      <c r="C78" s="25">
        <v>7</v>
      </c>
      <c r="D78" s="25">
        <v>245118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f t="shared" si="6"/>
        <v>7</v>
      </c>
      <c r="L78" s="26">
        <f t="shared" si="7"/>
        <v>245118</v>
      </c>
    </row>
    <row r="79" spans="1:12" s="27" customFormat="1" ht="18" customHeight="1" x14ac:dyDescent="0.2">
      <c r="A79" s="65"/>
      <c r="B79" s="24" t="s">
        <v>10</v>
      </c>
      <c r="C79" s="25">
        <v>12</v>
      </c>
      <c r="D79" s="25">
        <v>3673227.4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f t="shared" si="6"/>
        <v>12</v>
      </c>
      <c r="L79" s="26">
        <f t="shared" si="7"/>
        <v>3673227.4</v>
      </c>
    </row>
    <row r="80" spans="1:12" s="27" customFormat="1" ht="18" customHeight="1" x14ac:dyDescent="0.2">
      <c r="A80" s="65"/>
      <c r="B80" s="24" t="s">
        <v>11</v>
      </c>
      <c r="C80" s="25">
        <v>36</v>
      </c>
      <c r="D80" s="25">
        <v>27751575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f t="shared" si="6"/>
        <v>36</v>
      </c>
      <c r="L80" s="26">
        <f t="shared" si="7"/>
        <v>27751575</v>
      </c>
    </row>
    <row r="81" spans="1:12" s="27" customFormat="1" ht="18" customHeight="1" x14ac:dyDescent="0.2">
      <c r="A81" s="65"/>
      <c r="B81" s="24" t="s">
        <v>115</v>
      </c>
      <c r="C81" s="25">
        <v>2</v>
      </c>
      <c r="D81" s="25">
        <v>373999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f t="shared" si="6"/>
        <v>2</v>
      </c>
      <c r="L81" s="26">
        <f t="shared" si="7"/>
        <v>373999</v>
      </c>
    </row>
    <row r="82" spans="1:12" s="27" customFormat="1" ht="18" customHeight="1" x14ac:dyDescent="0.2">
      <c r="A82" s="65"/>
      <c r="B82" s="24" t="s">
        <v>97</v>
      </c>
      <c r="C82" s="25">
        <v>0</v>
      </c>
      <c r="D82" s="25">
        <v>0</v>
      </c>
      <c r="E82" s="25">
        <v>0</v>
      </c>
      <c r="F82" s="25">
        <v>0</v>
      </c>
      <c r="G82" s="25">
        <v>2</v>
      </c>
      <c r="H82" s="25">
        <v>556415</v>
      </c>
      <c r="I82" s="25">
        <v>0</v>
      </c>
      <c r="J82" s="25">
        <v>0</v>
      </c>
      <c r="K82" s="25">
        <f t="shared" si="6"/>
        <v>2</v>
      </c>
      <c r="L82" s="26">
        <f t="shared" si="7"/>
        <v>556415</v>
      </c>
    </row>
    <row r="83" spans="1:12" s="27" customFormat="1" ht="18" customHeight="1" x14ac:dyDescent="0.2">
      <c r="A83" s="65"/>
      <c r="B83" s="24" t="s">
        <v>37</v>
      </c>
      <c r="C83" s="25">
        <v>3</v>
      </c>
      <c r="D83" s="25">
        <v>403116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f t="shared" si="6"/>
        <v>3</v>
      </c>
      <c r="L83" s="26">
        <f t="shared" si="7"/>
        <v>403116</v>
      </c>
    </row>
    <row r="84" spans="1:12" s="27" customFormat="1" ht="18" customHeight="1" x14ac:dyDescent="0.2">
      <c r="A84" s="65"/>
      <c r="B84" s="24" t="s">
        <v>98</v>
      </c>
      <c r="C84" s="25">
        <v>3</v>
      </c>
      <c r="D84" s="25">
        <v>67672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5">
        <f t="shared" si="6"/>
        <v>3</v>
      </c>
      <c r="L84" s="26">
        <f t="shared" si="7"/>
        <v>67672</v>
      </c>
    </row>
    <row r="85" spans="1:12" s="27" customFormat="1" ht="18" customHeight="1" x14ac:dyDescent="0.2">
      <c r="A85" s="65"/>
      <c r="B85" s="24" t="s">
        <v>99</v>
      </c>
      <c r="C85" s="25">
        <v>3</v>
      </c>
      <c r="D85" s="25">
        <v>999829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f t="shared" si="6"/>
        <v>3</v>
      </c>
      <c r="L85" s="26">
        <f t="shared" si="7"/>
        <v>999829</v>
      </c>
    </row>
    <row r="86" spans="1:12" s="27" customFormat="1" ht="18" customHeight="1" x14ac:dyDescent="0.2">
      <c r="A86" s="65"/>
      <c r="B86" s="24" t="s">
        <v>116</v>
      </c>
      <c r="C86" s="25">
        <v>3</v>
      </c>
      <c r="D86" s="25">
        <v>287822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f t="shared" si="6"/>
        <v>3</v>
      </c>
      <c r="L86" s="26">
        <f t="shared" si="7"/>
        <v>287822</v>
      </c>
    </row>
    <row r="87" spans="1:12" s="27" customFormat="1" ht="18" customHeight="1" x14ac:dyDescent="0.2">
      <c r="A87" s="65"/>
      <c r="B87" s="24" t="s">
        <v>100</v>
      </c>
      <c r="C87" s="25">
        <v>1</v>
      </c>
      <c r="D87" s="25">
        <v>29948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f t="shared" si="6"/>
        <v>1</v>
      </c>
      <c r="L87" s="26">
        <f t="shared" si="7"/>
        <v>29948</v>
      </c>
    </row>
    <row r="88" spans="1:12" s="27" customFormat="1" ht="18" customHeight="1" x14ac:dyDescent="0.2">
      <c r="A88" s="65"/>
      <c r="B88" s="24" t="s">
        <v>15</v>
      </c>
      <c r="C88" s="25">
        <v>13</v>
      </c>
      <c r="D88" s="25">
        <v>330977.91999999998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f t="shared" si="6"/>
        <v>13</v>
      </c>
      <c r="L88" s="26">
        <f t="shared" si="7"/>
        <v>330977.91999999998</v>
      </c>
    </row>
    <row r="89" spans="1:12" s="27" customFormat="1" ht="18" customHeight="1" thickBot="1" x14ac:dyDescent="0.25">
      <c r="A89" s="35" t="s">
        <v>52</v>
      </c>
      <c r="B89" s="28" t="s">
        <v>3</v>
      </c>
      <c r="C89" s="29">
        <f>SUM(C45:C88)</f>
        <v>318</v>
      </c>
      <c r="D89" s="29">
        <f t="shared" ref="D89:J89" si="8">SUM(D45:D88)</f>
        <v>92708997.980000004</v>
      </c>
      <c r="E89" s="29">
        <f t="shared" si="8"/>
        <v>3</v>
      </c>
      <c r="F89" s="29">
        <f t="shared" si="8"/>
        <v>705997</v>
      </c>
      <c r="G89" s="29">
        <f t="shared" si="8"/>
        <v>27</v>
      </c>
      <c r="H89" s="29">
        <f t="shared" si="8"/>
        <v>12108734.890000001</v>
      </c>
      <c r="I89" s="29">
        <f t="shared" si="8"/>
        <v>0</v>
      </c>
      <c r="J89" s="29">
        <f t="shared" si="8"/>
        <v>0</v>
      </c>
      <c r="K89" s="29">
        <f t="shared" si="6"/>
        <v>348</v>
      </c>
      <c r="L89" s="49">
        <f t="shared" si="7"/>
        <v>105523729.87</v>
      </c>
    </row>
    <row r="90" spans="1:12" s="27" customFormat="1" ht="18" customHeight="1" x14ac:dyDescent="0.2">
      <c r="A90" s="70" t="s">
        <v>21</v>
      </c>
      <c r="B90" s="24" t="s">
        <v>101</v>
      </c>
      <c r="C90" s="25">
        <v>8</v>
      </c>
      <c r="D90" s="25">
        <v>1319322.8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f t="shared" si="6"/>
        <v>8</v>
      </c>
      <c r="L90" s="26">
        <f t="shared" si="7"/>
        <v>1319322.8</v>
      </c>
    </row>
    <row r="91" spans="1:12" s="27" customFormat="1" ht="18" customHeight="1" x14ac:dyDescent="0.2">
      <c r="A91" s="66"/>
      <c r="B91" s="24" t="s">
        <v>40</v>
      </c>
      <c r="C91" s="25">
        <v>0</v>
      </c>
      <c r="D91" s="25">
        <v>0</v>
      </c>
      <c r="E91" s="25">
        <v>0</v>
      </c>
      <c r="F91" s="25">
        <v>0</v>
      </c>
      <c r="G91" s="25">
        <v>5</v>
      </c>
      <c r="H91" s="25">
        <v>297562</v>
      </c>
      <c r="I91" s="25">
        <v>0</v>
      </c>
      <c r="J91" s="25">
        <v>0</v>
      </c>
      <c r="K91" s="25">
        <f t="shared" si="6"/>
        <v>5</v>
      </c>
      <c r="L91" s="26">
        <f t="shared" si="7"/>
        <v>297562</v>
      </c>
    </row>
    <row r="92" spans="1:12" s="27" customFormat="1" ht="18" customHeight="1" thickBot="1" x14ac:dyDescent="0.25">
      <c r="A92" s="35" t="s">
        <v>35</v>
      </c>
      <c r="B92" s="28" t="s">
        <v>3</v>
      </c>
      <c r="C92" s="29">
        <f>SUM(C90:C91)</f>
        <v>8</v>
      </c>
      <c r="D92" s="29">
        <f t="shared" ref="D92:J92" si="9">SUM(D90:D91)</f>
        <v>1319322.8</v>
      </c>
      <c r="E92" s="29">
        <f t="shared" si="9"/>
        <v>0</v>
      </c>
      <c r="F92" s="29">
        <f t="shared" si="9"/>
        <v>0</v>
      </c>
      <c r="G92" s="29">
        <f t="shared" si="9"/>
        <v>5</v>
      </c>
      <c r="H92" s="29">
        <f t="shared" si="9"/>
        <v>297562</v>
      </c>
      <c r="I92" s="29">
        <f t="shared" si="9"/>
        <v>0</v>
      </c>
      <c r="J92" s="29">
        <f t="shared" si="9"/>
        <v>0</v>
      </c>
      <c r="K92" s="29">
        <f t="shared" si="6"/>
        <v>13</v>
      </c>
      <c r="L92" s="49">
        <f t="shared" si="7"/>
        <v>1616884.8</v>
      </c>
    </row>
    <row r="93" spans="1:12" s="27" customFormat="1" ht="18" customHeight="1" x14ac:dyDescent="0.2">
      <c r="A93" s="70" t="s">
        <v>51</v>
      </c>
      <c r="B93" s="24" t="s">
        <v>105</v>
      </c>
      <c r="C93" s="25">
        <v>42</v>
      </c>
      <c r="D93" s="25">
        <v>8664634.1300000008</v>
      </c>
      <c r="E93" s="25">
        <v>0</v>
      </c>
      <c r="F93" s="25">
        <v>0</v>
      </c>
      <c r="G93" s="25">
        <v>1</v>
      </c>
      <c r="H93" s="25">
        <v>149756</v>
      </c>
      <c r="I93" s="25">
        <v>4</v>
      </c>
      <c r="J93" s="25">
        <v>190258</v>
      </c>
      <c r="K93" s="25">
        <f t="shared" si="6"/>
        <v>47</v>
      </c>
      <c r="L93" s="26">
        <f t="shared" si="7"/>
        <v>9004648.1300000008</v>
      </c>
    </row>
    <row r="94" spans="1:12" s="27" customFormat="1" ht="18" customHeight="1" thickBot="1" x14ac:dyDescent="0.25">
      <c r="A94" s="35" t="s">
        <v>33</v>
      </c>
      <c r="B94" s="28" t="s">
        <v>3</v>
      </c>
      <c r="C94" s="29">
        <f>SUM(C93:C93)</f>
        <v>42</v>
      </c>
      <c r="D94" s="29">
        <f t="shared" ref="D94:J94" si="10">SUM(D93:D93)</f>
        <v>8664634.1300000008</v>
      </c>
      <c r="E94" s="29">
        <f t="shared" si="10"/>
        <v>0</v>
      </c>
      <c r="F94" s="29">
        <f t="shared" si="10"/>
        <v>0</v>
      </c>
      <c r="G94" s="29">
        <f t="shared" si="10"/>
        <v>1</v>
      </c>
      <c r="H94" s="29">
        <f t="shared" si="10"/>
        <v>149756</v>
      </c>
      <c r="I94" s="29">
        <f t="shared" si="10"/>
        <v>4</v>
      </c>
      <c r="J94" s="29">
        <f t="shared" si="10"/>
        <v>190258</v>
      </c>
      <c r="K94" s="29">
        <f t="shared" si="6"/>
        <v>47</v>
      </c>
      <c r="L94" s="49">
        <f t="shared" si="7"/>
        <v>9004648.1300000008</v>
      </c>
    </row>
    <row r="95" spans="1:12" s="27" customFormat="1" ht="18" customHeight="1" x14ac:dyDescent="0.2">
      <c r="A95" s="62" t="s">
        <v>57</v>
      </c>
      <c r="B95" s="24" t="s">
        <v>102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f t="shared" si="6"/>
        <v>0</v>
      </c>
      <c r="L95" s="26">
        <f t="shared" si="7"/>
        <v>0</v>
      </c>
    </row>
    <row r="96" spans="1:12" s="27" customFormat="1" ht="18" customHeight="1" thickBot="1" x14ac:dyDescent="0.25">
      <c r="A96" s="35" t="s">
        <v>55</v>
      </c>
      <c r="B96" s="28" t="s">
        <v>3</v>
      </c>
      <c r="C96" s="29">
        <f t="shared" ref="C96:J96" si="11">SUM(C95:C95)</f>
        <v>0</v>
      </c>
      <c r="D96" s="29">
        <f t="shared" si="11"/>
        <v>0</v>
      </c>
      <c r="E96" s="29">
        <f t="shared" si="11"/>
        <v>0</v>
      </c>
      <c r="F96" s="29">
        <f t="shared" si="11"/>
        <v>0</v>
      </c>
      <c r="G96" s="29">
        <f t="shared" si="11"/>
        <v>0</v>
      </c>
      <c r="H96" s="29">
        <f t="shared" si="11"/>
        <v>0</v>
      </c>
      <c r="I96" s="29">
        <f t="shared" si="11"/>
        <v>0</v>
      </c>
      <c r="J96" s="29">
        <f t="shared" si="11"/>
        <v>0</v>
      </c>
      <c r="K96" s="29">
        <f t="shared" si="6"/>
        <v>0</v>
      </c>
      <c r="L96" s="49">
        <f t="shared" si="7"/>
        <v>0</v>
      </c>
    </row>
    <row r="97" spans="1:12" s="27" customFormat="1" ht="18" customHeight="1" x14ac:dyDescent="0.2">
      <c r="A97" s="71" t="s">
        <v>58</v>
      </c>
      <c r="B97" s="24" t="s">
        <v>121</v>
      </c>
      <c r="C97" s="25">
        <v>2</v>
      </c>
      <c r="D97" s="25">
        <v>7579884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f t="shared" si="6"/>
        <v>2</v>
      </c>
      <c r="L97" s="26">
        <f t="shared" si="7"/>
        <v>7579884</v>
      </c>
    </row>
    <row r="98" spans="1:12" s="27" customFormat="1" ht="18" customHeight="1" x14ac:dyDescent="0.2">
      <c r="A98" s="66"/>
      <c r="B98" s="24" t="s">
        <v>48</v>
      </c>
      <c r="C98" s="25">
        <v>1</v>
      </c>
      <c r="D98" s="25">
        <v>100000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f t="shared" si="6"/>
        <v>1</v>
      </c>
      <c r="L98" s="26">
        <f t="shared" si="7"/>
        <v>100000</v>
      </c>
    </row>
    <row r="99" spans="1:12" s="27" customFormat="1" ht="18" customHeight="1" x14ac:dyDescent="0.2">
      <c r="A99" s="66"/>
      <c r="B99" s="24" t="s">
        <v>104</v>
      </c>
      <c r="C99" s="25">
        <v>1</v>
      </c>
      <c r="D99" s="25">
        <v>34376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f t="shared" si="6"/>
        <v>1</v>
      </c>
      <c r="L99" s="26">
        <f t="shared" si="7"/>
        <v>34376</v>
      </c>
    </row>
    <row r="100" spans="1:12" s="27" customFormat="1" ht="18" customHeight="1" thickBot="1" x14ac:dyDescent="0.25">
      <c r="A100" s="35" t="s">
        <v>56</v>
      </c>
      <c r="B100" s="28" t="s">
        <v>3</v>
      </c>
      <c r="C100" s="29">
        <f>SUM(C97:C99)</f>
        <v>4</v>
      </c>
      <c r="D100" s="29">
        <f t="shared" ref="D100:J100" si="12">SUM(D97:D99)</f>
        <v>7714260</v>
      </c>
      <c r="E100" s="29">
        <f t="shared" si="12"/>
        <v>0</v>
      </c>
      <c r="F100" s="29">
        <f t="shared" si="12"/>
        <v>0</v>
      </c>
      <c r="G100" s="29">
        <f t="shared" si="12"/>
        <v>0</v>
      </c>
      <c r="H100" s="29">
        <f t="shared" si="12"/>
        <v>0</v>
      </c>
      <c r="I100" s="29">
        <f t="shared" si="12"/>
        <v>0</v>
      </c>
      <c r="J100" s="29">
        <f t="shared" si="12"/>
        <v>0</v>
      </c>
      <c r="K100" s="29">
        <f t="shared" si="6"/>
        <v>4</v>
      </c>
      <c r="L100" s="49">
        <f t="shared" si="7"/>
        <v>7714260</v>
      </c>
    </row>
    <row r="101" spans="1:12" s="27" customFormat="1" ht="18" customHeight="1" x14ac:dyDescent="0.2">
      <c r="A101" s="66" t="s">
        <v>28</v>
      </c>
      <c r="B101" s="24" t="s">
        <v>50</v>
      </c>
      <c r="C101" s="25">
        <v>0</v>
      </c>
      <c r="D101" s="25">
        <v>0</v>
      </c>
      <c r="E101" s="25">
        <v>2</v>
      </c>
      <c r="F101" s="25">
        <v>658891</v>
      </c>
      <c r="G101" s="25">
        <v>0</v>
      </c>
      <c r="H101" s="25">
        <v>0</v>
      </c>
      <c r="I101" s="25">
        <v>0</v>
      </c>
      <c r="J101" s="25">
        <v>0</v>
      </c>
      <c r="K101" s="25">
        <f t="shared" si="6"/>
        <v>2</v>
      </c>
      <c r="L101" s="26">
        <f t="shared" si="7"/>
        <v>658891</v>
      </c>
    </row>
    <row r="102" spans="1:12" s="27" customFormat="1" ht="18" customHeight="1" x14ac:dyDescent="0.2">
      <c r="A102" s="65"/>
      <c r="B102" s="24" t="s">
        <v>103</v>
      </c>
      <c r="C102" s="25">
        <v>0</v>
      </c>
      <c r="D102" s="25">
        <v>0</v>
      </c>
      <c r="E102" s="25">
        <v>0</v>
      </c>
      <c r="F102" s="25">
        <v>0</v>
      </c>
      <c r="G102" s="25">
        <v>1</v>
      </c>
      <c r="H102" s="25">
        <v>255611</v>
      </c>
      <c r="I102" s="25">
        <v>0</v>
      </c>
      <c r="J102" s="25">
        <v>0</v>
      </c>
      <c r="K102" s="25">
        <f t="shared" si="6"/>
        <v>1</v>
      </c>
      <c r="L102" s="26">
        <f t="shared" si="7"/>
        <v>255611</v>
      </c>
    </row>
    <row r="103" spans="1:12" s="27" customFormat="1" ht="18" customHeight="1" x14ac:dyDescent="0.2">
      <c r="A103" s="65"/>
      <c r="B103" s="24" t="s">
        <v>117</v>
      </c>
      <c r="C103" s="25">
        <v>0</v>
      </c>
      <c r="D103" s="25">
        <v>0</v>
      </c>
      <c r="E103" s="25">
        <v>0</v>
      </c>
      <c r="F103" s="25">
        <v>0</v>
      </c>
      <c r="G103" s="25">
        <v>1</v>
      </c>
      <c r="H103" s="25">
        <v>3527940</v>
      </c>
      <c r="I103" s="25">
        <v>0</v>
      </c>
      <c r="J103" s="25">
        <v>0</v>
      </c>
      <c r="K103" s="25">
        <f t="shared" si="6"/>
        <v>1</v>
      </c>
      <c r="L103" s="26">
        <f t="shared" si="7"/>
        <v>3527940</v>
      </c>
    </row>
    <row r="104" spans="1:12" s="27" customFormat="1" ht="18" customHeight="1" x14ac:dyDescent="0.2">
      <c r="A104" s="65"/>
      <c r="B104" s="24" t="s">
        <v>32</v>
      </c>
      <c r="C104" s="25">
        <v>1</v>
      </c>
      <c r="D104" s="25">
        <v>184000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f t="shared" si="6"/>
        <v>1</v>
      </c>
      <c r="L104" s="26">
        <f t="shared" si="7"/>
        <v>184000</v>
      </c>
    </row>
    <row r="105" spans="1:12" s="27" customFormat="1" ht="18" customHeight="1" x14ac:dyDescent="0.2">
      <c r="A105" s="65"/>
      <c r="B105" s="24" t="s">
        <v>118</v>
      </c>
      <c r="C105" s="25">
        <v>0</v>
      </c>
      <c r="D105" s="25">
        <v>0</v>
      </c>
      <c r="E105" s="25">
        <v>0</v>
      </c>
      <c r="F105" s="25">
        <v>0</v>
      </c>
      <c r="G105" s="25">
        <v>1</v>
      </c>
      <c r="H105" s="25">
        <v>3527940</v>
      </c>
      <c r="I105" s="25">
        <v>0</v>
      </c>
      <c r="J105" s="25">
        <v>0</v>
      </c>
      <c r="K105" s="25">
        <f t="shared" si="6"/>
        <v>1</v>
      </c>
      <c r="L105" s="26">
        <f t="shared" si="7"/>
        <v>3527940</v>
      </c>
    </row>
    <row r="106" spans="1:12" s="27" customFormat="1" ht="18" customHeight="1" x14ac:dyDescent="0.2">
      <c r="A106" s="65"/>
      <c r="B106" s="24" t="s">
        <v>119</v>
      </c>
      <c r="C106" s="25">
        <v>0</v>
      </c>
      <c r="D106" s="25">
        <v>0</v>
      </c>
      <c r="E106" s="25">
        <v>0</v>
      </c>
      <c r="F106" s="25">
        <v>0</v>
      </c>
      <c r="G106" s="25">
        <v>2</v>
      </c>
      <c r="H106" s="25">
        <v>41862</v>
      </c>
      <c r="I106" s="25">
        <v>0</v>
      </c>
      <c r="J106" s="25">
        <v>0</v>
      </c>
      <c r="K106" s="25">
        <f t="shared" si="6"/>
        <v>2</v>
      </c>
      <c r="L106" s="26">
        <f t="shared" si="7"/>
        <v>41862</v>
      </c>
    </row>
    <row r="107" spans="1:12" s="27" customFormat="1" ht="18" customHeight="1" x14ac:dyDescent="0.2">
      <c r="A107" s="65"/>
      <c r="B107" s="24" t="s">
        <v>120</v>
      </c>
      <c r="C107" s="25">
        <v>0</v>
      </c>
      <c r="D107" s="25">
        <v>0</v>
      </c>
      <c r="E107" s="25">
        <v>0</v>
      </c>
      <c r="F107" s="25">
        <v>0</v>
      </c>
      <c r="G107" s="25">
        <v>1</v>
      </c>
      <c r="H107" s="25">
        <v>250000</v>
      </c>
      <c r="I107" s="25">
        <v>0</v>
      </c>
      <c r="J107" s="25">
        <v>0</v>
      </c>
      <c r="K107" s="25">
        <f t="shared" si="6"/>
        <v>1</v>
      </c>
      <c r="L107" s="26">
        <f t="shared" si="7"/>
        <v>250000</v>
      </c>
    </row>
    <row r="108" spans="1:12" s="27" customFormat="1" ht="18" customHeight="1" thickBot="1" x14ac:dyDescent="0.25">
      <c r="A108" s="35" t="s">
        <v>28</v>
      </c>
      <c r="B108" s="28" t="s">
        <v>3</v>
      </c>
      <c r="C108" s="29">
        <f>SUM(C101:C107)</f>
        <v>1</v>
      </c>
      <c r="D108" s="29">
        <f t="shared" ref="D108:J108" si="13">SUM(D101:D107)</f>
        <v>184000</v>
      </c>
      <c r="E108" s="29">
        <f t="shared" si="13"/>
        <v>2</v>
      </c>
      <c r="F108" s="29">
        <f t="shared" si="13"/>
        <v>658891</v>
      </c>
      <c r="G108" s="29">
        <f t="shared" si="13"/>
        <v>6</v>
      </c>
      <c r="H108" s="29">
        <f t="shared" si="13"/>
        <v>7603353</v>
      </c>
      <c r="I108" s="29">
        <f t="shared" si="13"/>
        <v>0</v>
      </c>
      <c r="J108" s="29">
        <f t="shared" si="13"/>
        <v>0</v>
      </c>
      <c r="K108" s="29">
        <f t="shared" si="6"/>
        <v>9</v>
      </c>
      <c r="L108" s="49">
        <f t="shared" si="7"/>
        <v>8446244</v>
      </c>
    </row>
    <row r="109" spans="1:12" s="27" customFormat="1" ht="18" customHeight="1" thickBot="1" x14ac:dyDescent="0.25">
      <c r="A109" s="67"/>
      <c r="B109" s="30"/>
      <c r="C109" s="50"/>
      <c r="D109" s="51"/>
      <c r="E109" s="50"/>
      <c r="F109" s="51"/>
      <c r="G109" s="50"/>
      <c r="H109" s="52"/>
      <c r="I109" s="53"/>
      <c r="J109" s="51"/>
      <c r="K109" s="54"/>
      <c r="L109" s="52"/>
    </row>
    <row r="110" spans="1:12" s="18" customFormat="1" ht="18" customHeight="1" thickBot="1" x14ac:dyDescent="0.25">
      <c r="A110" s="68" t="s">
        <v>34</v>
      </c>
      <c r="B110" s="19"/>
      <c r="C110" s="17">
        <f t="shared" ref="C110:L110" si="14">C20+C31+C34+C44+C89+C92+C94+C96+C100+C108</f>
        <v>541</v>
      </c>
      <c r="D110" s="17">
        <f t="shared" si="14"/>
        <v>147935518.75999999</v>
      </c>
      <c r="E110" s="17">
        <f t="shared" si="14"/>
        <v>9</v>
      </c>
      <c r="F110" s="17">
        <f t="shared" si="14"/>
        <v>1687298</v>
      </c>
      <c r="G110" s="17">
        <f t="shared" si="14"/>
        <v>69</v>
      </c>
      <c r="H110" s="17">
        <f t="shared" si="14"/>
        <v>22983792.890000001</v>
      </c>
      <c r="I110" s="17">
        <f t="shared" si="14"/>
        <v>59</v>
      </c>
      <c r="J110" s="17">
        <f t="shared" si="14"/>
        <v>9065814.9299999997</v>
      </c>
      <c r="K110" s="17">
        <f t="shared" si="14"/>
        <v>678</v>
      </c>
      <c r="L110" s="55">
        <f t="shared" si="14"/>
        <v>181672424.58000001</v>
      </c>
    </row>
    <row r="111" spans="1:12" ht="18" customHeight="1" x14ac:dyDescent="0.2">
      <c r="A111" s="61"/>
      <c r="B111" s="61"/>
    </row>
    <row r="112" spans="1:12" ht="18" customHeight="1" x14ac:dyDescent="0.2">
      <c r="A112" s="61"/>
      <c r="B112" s="61"/>
    </row>
    <row r="113" spans="1:2" ht="18" customHeight="1" x14ac:dyDescent="0.2">
      <c r="A113" s="61"/>
      <c r="B113" s="61"/>
    </row>
    <row r="114" spans="1:2" ht="18" customHeight="1" x14ac:dyDescent="0.2">
      <c r="A114" s="61"/>
      <c r="B114" s="61"/>
    </row>
    <row r="115" spans="1:2" ht="18" customHeight="1" x14ac:dyDescent="0.2">
      <c r="A115" s="61"/>
      <c r="B115" s="61"/>
    </row>
    <row r="116" spans="1:2" ht="18" customHeight="1" x14ac:dyDescent="0.2">
      <c r="A116" s="61"/>
      <c r="B116" s="61"/>
    </row>
    <row r="117" spans="1:2" ht="18" customHeight="1" x14ac:dyDescent="0.2">
      <c r="A117" s="61"/>
      <c r="B117" s="61"/>
    </row>
    <row r="118" spans="1:2" ht="18" customHeight="1" x14ac:dyDescent="0.2">
      <c r="A118" s="61"/>
      <c r="B118" s="61"/>
    </row>
    <row r="119" spans="1:2" ht="18" customHeight="1" x14ac:dyDescent="0.2">
      <c r="A119" s="61"/>
      <c r="B119" s="61"/>
    </row>
    <row r="120" spans="1:2" ht="18" customHeight="1" x14ac:dyDescent="0.2">
      <c r="A120" s="61"/>
      <c r="B120" s="61"/>
    </row>
    <row r="121" spans="1:2" ht="18" customHeight="1" x14ac:dyDescent="0.2">
      <c r="A121" s="61"/>
      <c r="B121" s="61"/>
    </row>
    <row r="122" spans="1:2" ht="18" customHeight="1" x14ac:dyDescent="0.2">
      <c r="A122" s="61"/>
      <c r="B122" s="61"/>
    </row>
    <row r="123" spans="1:2" ht="18" customHeight="1" x14ac:dyDescent="0.2">
      <c r="A123" s="61"/>
      <c r="B123" s="61"/>
    </row>
    <row r="124" spans="1:2" ht="18" customHeight="1" x14ac:dyDescent="0.2">
      <c r="A124" s="61"/>
      <c r="B124" s="61"/>
    </row>
    <row r="125" spans="1:2" ht="18" customHeight="1" x14ac:dyDescent="0.2">
      <c r="A125" s="61"/>
      <c r="B125" s="61"/>
    </row>
    <row r="126" spans="1:2" ht="18" customHeight="1" x14ac:dyDescent="0.2">
      <c r="A126" s="61"/>
      <c r="B126" s="61"/>
    </row>
    <row r="127" spans="1:2" ht="18" customHeight="1" x14ac:dyDescent="0.2">
      <c r="A127" s="61"/>
      <c r="B127" s="61"/>
    </row>
    <row r="128" spans="1:2" ht="18" customHeight="1" x14ac:dyDescent="0.2">
      <c r="A128" s="61"/>
      <c r="B128" s="61"/>
    </row>
    <row r="129" spans="1:2" ht="18" customHeight="1" x14ac:dyDescent="0.2">
      <c r="A129" s="61"/>
      <c r="B129" s="61"/>
    </row>
    <row r="130" spans="1:2" ht="18" customHeight="1" x14ac:dyDescent="0.2">
      <c r="A130" s="61"/>
      <c r="B130" s="61"/>
    </row>
    <row r="131" spans="1:2" ht="18" customHeight="1" x14ac:dyDescent="0.2">
      <c r="A131" s="61"/>
      <c r="B131" s="61"/>
    </row>
    <row r="132" spans="1:2" ht="18" customHeight="1" x14ac:dyDescent="0.2">
      <c r="A132" s="61"/>
      <c r="B132" s="61"/>
    </row>
    <row r="133" spans="1:2" ht="18" customHeight="1" x14ac:dyDescent="0.2">
      <c r="A133" s="61"/>
      <c r="B133" s="61"/>
    </row>
    <row r="134" spans="1:2" ht="18" customHeight="1" x14ac:dyDescent="0.2">
      <c r="A134" s="61"/>
      <c r="B134" s="61"/>
    </row>
    <row r="135" spans="1:2" ht="18" customHeight="1" x14ac:dyDescent="0.2">
      <c r="A135" s="61"/>
      <c r="B135" s="61"/>
    </row>
    <row r="136" spans="1:2" ht="18" customHeight="1" x14ac:dyDescent="0.2">
      <c r="A136" s="61"/>
      <c r="B136" s="61"/>
    </row>
    <row r="137" spans="1:2" ht="18" customHeight="1" x14ac:dyDescent="0.2">
      <c r="A137" s="61"/>
      <c r="B137" s="61"/>
    </row>
    <row r="138" spans="1:2" ht="18" customHeight="1" x14ac:dyDescent="0.2">
      <c r="A138" s="61"/>
      <c r="B138" s="61"/>
    </row>
    <row r="139" spans="1:2" ht="18" customHeight="1" x14ac:dyDescent="0.2">
      <c r="A139" s="61"/>
      <c r="B139" s="61"/>
    </row>
    <row r="140" spans="1:2" ht="18" customHeight="1" x14ac:dyDescent="0.2">
      <c r="A140" s="61"/>
      <c r="B140" s="61"/>
    </row>
    <row r="141" spans="1:2" ht="18" customHeight="1" x14ac:dyDescent="0.2">
      <c r="A141" s="61"/>
      <c r="B141" s="61"/>
    </row>
    <row r="142" spans="1:2" ht="18" customHeight="1" x14ac:dyDescent="0.2">
      <c r="A142" s="61"/>
      <c r="B142" s="61"/>
    </row>
    <row r="143" spans="1:2" ht="18" customHeight="1" x14ac:dyDescent="0.2">
      <c r="A143" s="61"/>
      <c r="B143" s="61"/>
    </row>
    <row r="144" spans="1:2" ht="18" customHeight="1" x14ac:dyDescent="0.2">
      <c r="A144" s="61"/>
      <c r="B144" s="61"/>
    </row>
    <row r="145" spans="1:2" ht="18" customHeight="1" x14ac:dyDescent="0.2">
      <c r="A145" s="61"/>
      <c r="B145" s="61"/>
    </row>
    <row r="146" spans="1:2" ht="18" customHeight="1" x14ac:dyDescent="0.2">
      <c r="A146" s="61"/>
      <c r="B146" s="61"/>
    </row>
    <row r="147" spans="1:2" ht="18" customHeight="1" x14ac:dyDescent="0.2">
      <c r="A147" s="61"/>
      <c r="B147" s="61"/>
    </row>
    <row r="148" spans="1:2" ht="18" customHeight="1" x14ac:dyDescent="0.2">
      <c r="A148" s="61"/>
      <c r="B148" s="61"/>
    </row>
    <row r="149" spans="1:2" ht="18" customHeight="1" x14ac:dyDescent="0.2">
      <c r="A149" s="61"/>
      <c r="B149" s="61"/>
    </row>
    <row r="150" spans="1:2" ht="18" customHeight="1" x14ac:dyDescent="0.2">
      <c r="A150" s="61"/>
      <c r="B150" s="61"/>
    </row>
    <row r="151" spans="1:2" ht="18" customHeight="1" x14ac:dyDescent="0.2">
      <c r="A151" s="61"/>
      <c r="B151" s="61"/>
    </row>
    <row r="152" spans="1:2" ht="18" customHeight="1" x14ac:dyDescent="0.2">
      <c r="A152" s="61"/>
      <c r="B152" s="61"/>
    </row>
    <row r="153" spans="1:2" ht="18" customHeight="1" x14ac:dyDescent="0.2">
      <c r="A153" s="61"/>
      <c r="B153" s="61"/>
    </row>
    <row r="154" spans="1:2" ht="18" customHeight="1" x14ac:dyDescent="0.2">
      <c r="A154" s="61"/>
      <c r="B154" s="61"/>
    </row>
    <row r="155" spans="1:2" ht="18" customHeight="1" x14ac:dyDescent="0.2">
      <c r="A155" s="61"/>
      <c r="B155" s="61"/>
    </row>
    <row r="156" spans="1:2" ht="18" customHeight="1" x14ac:dyDescent="0.2">
      <c r="A156" s="61"/>
      <c r="B156" s="61"/>
    </row>
    <row r="157" spans="1:2" ht="18" customHeight="1" x14ac:dyDescent="0.2">
      <c r="A157" s="61"/>
      <c r="B157" s="61"/>
    </row>
    <row r="158" spans="1:2" ht="18" customHeight="1" x14ac:dyDescent="0.2">
      <c r="A158" s="61"/>
      <c r="B158" s="61"/>
    </row>
    <row r="159" spans="1:2" ht="18" customHeight="1" x14ac:dyDescent="0.2">
      <c r="A159" s="61"/>
      <c r="B159" s="61"/>
    </row>
    <row r="160" spans="1:2" ht="18" customHeight="1" x14ac:dyDescent="0.2">
      <c r="A160" s="61"/>
      <c r="B160" s="61"/>
    </row>
    <row r="161" spans="1:2" ht="18" customHeight="1" x14ac:dyDescent="0.2">
      <c r="A161" s="61"/>
      <c r="B161" s="61"/>
    </row>
    <row r="162" spans="1:2" ht="18" customHeight="1" x14ac:dyDescent="0.2">
      <c r="A162" s="61"/>
      <c r="B162" s="61"/>
    </row>
    <row r="163" spans="1:2" ht="18" customHeight="1" x14ac:dyDescent="0.2">
      <c r="A163" s="61"/>
      <c r="B163" s="61"/>
    </row>
    <row r="164" spans="1:2" ht="18" customHeight="1" x14ac:dyDescent="0.2">
      <c r="A164" s="61"/>
      <c r="B164" s="61"/>
    </row>
    <row r="165" spans="1:2" ht="18" customHeight="1" x14ac:dyDescent="0.2">
      <c r="A165" s="61"/>
      <c r="B165" s="61"/>
    </row>
    <row r="166" spans="1:2" ht="18" customHeight="1" x14ac:dyDescent="0.2">
      <c r="A166" s="61"/>
      <c r="B166" s="61"/>
    </row>
    <row r="167" spans="1:2" ht="18" customHeight="1" x14ac:dyDescent="0.2">
      <c r="A167" s="61"/>
      <c r="B167" s="61"/>
    </row>
    <row r="168" spans="1:2" ht="18" customHeight="1" x14ac:dyDescent="0.2">
      <c r="A168" s="61"/>
      <c r="B168" s="61"/>
    </row>
    <row r="169" spans="1:2" ht="18" customHeight="1" x14ac:dyDescent="0.2">
      <c r="A169" s="61"/>
      <c r="B169" s="61"/>
    </row>
    <row r="170" spans="1:2" ht="18" customHeight="1" x14ac:dyDescent="0.2">
      <c r="A170" s="61"/>
      <c r="B170" s="61"/>
    </row>
    <row r="171" spans="1:2" ht="18" customHeight="1" x14ac:dyDescent="0.2">
      <c r="A171" s="61"/>
      <c r="B171" s="61"/>
    </row>
    <row r="172" spans="1:2" ht="18" customHeight="1" x14ac:dyDescent="0.2">
      <c r="A172" s="61"/>
      <c r="B172" s="61"/>
    </row>
    <row r="173" spans="1:2" ht="18" customHeight="1" x14ac:dyDescent="0.2">
      <c r="A173" s="61"/>
      <c r="B173" s="61"/>
    </row>
    <row r="174" spans="1:2" ht="18" customHeight="1" x14ac:dyDescent="0.2">
      <c r="A174" s="61"/>
      <c r="B174" s="61"/>
    </row>
    <row r="175" spans="1:2" ht="18" customHeight="1" x14ac:dyDescent="0.2">
      <c r="A175" s="61"/>
      <c r="B175" s="61"/>
    </row>
    <row r="176" spans="1:2" ht="18" customHeight="1" x14ac:dyDescent="0.2">
      <c r="A176" s="61"/>
      <c r="B176" s="61"/>
    </row>
    <row r="177" spans="1:2" ht="18" customHeight="1" x14ac:dyDescent="0.2">
      <c r="A177" s="61"/>
      <c r="B177" s="61"/>
    </row>
    <row r="178" spans="1:2" ht="18" customHeight="1" x14ac:dyDescent="0.2">
      <c r="A178" s="61"/>
      <c r="B178" s="61"/>
    </row>
    <row r="179" spans="1:2" ht="18" customHeight="1" x14ac:dyDescent="0.2">
      <c r="A179" s="61"/>
      <c r="B179" s="61"/>
    </row>
    <row r="180" spans="1:2" ht="18" customHeight="1" x14ac:dyDescent="0.2">
      <c r="A180" s="61"/>
      <c r="B180" s="61"/>
    </row>
    <row r="181" spans="1:2" ht="18" customHeight="1" x14ac:dyDescent="0.2">
      <c r="A181" s="61"/>
      <c r="B181" s="61"/>
    </row>
    <row r="182" spans="1:2" ht="18" customHeight="1" x14ac:dyDescent="0.2">
      <c r="A182" s="61"/>
      <c r="B182" s="61"/>
    </row>
    <row r="183" spans="1:2" ht="18" customHeight="1" x14ac:dyDescent="0.2">
      <c r="A183" s="61"/>
      <c r="B183" s="61"/>
    </row>
    <row r="184" spans="1:2" ht="18" customHeight="1" x14ac:dyDescent="0.2">
      <c r="A184" s="61"/>
      <c r="B184" s="61"/>
    </row>
    <row r="185" spans="1:2" ht="18" customHeight="1" x14ac:dyDescent="0.2">
      <c r="A185" s="61"/>
      <c r="B185" s="61"/>
    </row>
    <row r="186" spans="1:2" ht="18" customHeight="1" x14ac:dyDescent="0.2">
      <c r="A186" s="61"/>
      <c r="B186" s="61"/>
    </row>
    <row r="187" spans="1:2" ht="18" customHeight="1" x14ac:dyDescent="0.2">
      <c r="A187" s="61"/>
      <c r="B187" s="61"/>
    </row>
    <row r="188" spans="1:2" ht="18" customHeight="1" x14ac:dyDescent="0.2">
      <c r="A188" s="61"/>
      <c r="B188" s="61"/>
    </row>
    <row r="189" spans="1:2" ht="18" customHeight="1" x14ac:dyDescent="0.2">
      <c r="A189" s="61"/>
      <c r="B189" s="61"/>
    </row>
    <row r="190" spans="1:2" ht="18" customHeight="1" x14ac:dyDescent="0.2">
      <c r="A190" s="61"/>
      <c r="B190" s="61"/>
    </row>
    <row r="191" spans="1:2" ht="18" customHeight="1" x14ac:dyDescent="0.2">
      <c r="A191" s="61"/>
      <c r="B191" s="61"/>
    </row>
    <row r="192" spans="1:2" ht="18" customHeight="1" x14ac:dyDescent="0.2">
      <c r="A192" s="61"/>
      <c r="B192" s="61"/>
    </row>
    <row r="193" spans="1:2" ht="18" customHeight="1" x14ac:dyDescent="0.2">
      <c r="A193" s="61"/>
      <c r="B193" s="61"/>
    </row>
    <row r="194" spans="1:2" ht="18" customHeight="1" x14ac:dyDescent="0.2">
      <c r="A194" s="61"/>
      <c r="B194" s="61"/>
    </row>
    <row r="195" spans="1:2" ht="18" customHeight="1" x14ac:dyDescent="0.2">
      <c r="A195" s="61"/>
      <c r="B195" s="61"/>
    </row>
    <row r="196" spans="1:2" ht="18" customHeight="1" x14ac:dyDescent="0.2">
      <c r="A196" s="61"/>
      <c r="B196" s="61"/>
    </row>
    <row r="197" spans="1:2" ht="18" customHeight="1" x14ac:dyDescent="0.2">
      <c r="A197" s="61"/>
      <c r="B197" s="61"/>
    </row>
    <row r="198" spans="1:2" ht="18" customHeight="1" x14ac:dyDescent="0.2">
      <c r="A198" s="61"/>
      <c r="B198" s="61"/>
    </row>
    <row r="199" spans="1:2" ht="18" customHeight="1" x14ac:dyDescent="0.2">
      <c r="A199" s="61"/>
      <c r="B199" s="61"/>
    </row>
    <row r="200" spans="1:2" ht="18" customHeight="1" x14ac:dyDescent="0.2">
      <c r="A200" s="61"/>
      <c r="B200" s="61"/>
    </row>
    <row r="201" spans="1:2" ht="18" customHeight="1" x14ac:dyDescent="0.2">
      <c r="A201" s="61"/>
      <c r="B201" s="61"/>
    </row>
    <row r="202" spans="1:2" ht="18" customHeight="1" x14ac:dyDescent="0.2">
      <c r="A202" s="61"/>
      <c r="B202" s="61"/>
    </row>
    <row r="203" spans="1:2" ht="18" customHeight="1" x14ac:dyDescent="0.2">
      <c r="A203" s="61"/>
      <c r="B203" s="61"/>
    </row>
    <row r="204" spans="1:2" ht="18" customHeight="1" x14ac:dyDescent="0.2">
      <c r="A204" s="61"/>
      <c r="B204" s="61"/>
    </row>
    <row r="205" spans="1:2" ht="18" customHeight="1" x14ac:dyDescent="0.2">
      <c r="A205" s="61"/>
      <c r="B205" s="61"/>
    </row>
    <row r="206" spans="1:2" ht="18" customHeight="1" x14ac:dyDescent="0.2">
      <c r="A206" s="61"/>
      <c r="B206" s="61"/>
    </row>
    <row r="207" spans="1:2" ht="18" customHeight="1" x14ac:dyDescent="0.2">
      <c r="A207" s="61"/>
      <c r="B207" s="61"/>
    </row>
    <row r="208" spans="1:2" ht="18" customHeight="1" x14ac:dyDescent="0.2">
      <c r="A208" s="61"/>
      <c r="B208" s="61"/>
    </row>
    <row r="209" spans="1:2" ht="18" customHeight="1" x14ac:dyDescent="0.2">
      <c r="A209" s="61"/>
      <c r="B209" s="61"/>
    </row>
    <row r="210" spans="1:2" ht="18" customHeight="1" x14ac:dyDescent="0.2">
      <c r="A210" s="61"/>
      <c r="B210" s="61"/>
    </row>
    <row r="211" spans="1:2" ht="18" customHeight="1" x14ac:dyDescent="0.2">
      <c r="A211" s="61"/>
      <c r="B211" s="61"/>
    </row>
    <row r="212" spans="1:2" ht="18" customHeight="1" x14ac:dyDescent="0.2">
      <c r="A212" s="61"/>
      <c r="B212" s="61"/>
    </row>
    <row r="213" spans="1:2" ht="18" customHeight="1" x14ac:dyDescent="0.2">
      <c r="A213" s="61"/>
      <c r="B213" s="61"/>
    </row>
    <row r="214" spans="1:2" ht="18" customHeight="1" x14ac:dyDescent="0.2">
      <c r="A214" s="61"/>
      <c r="B214" s="61"/>
    </row>
    <row r="215" spans="1:2" ht="18" customHeight="1" x14ac:dyDescent="0.2">
      <c r="A215" s="61"/>
      <c r="B215" s="61"/>
    </row>
    <row r="216" spans="1:2" ht="18" customHeight="1" x14ac:dyDescent="0.2">
      <c r="A216" s="61"/>
      <c r="B216" s="61"/>
    </row>
    <row r="217" spans="1:2" ht="18" customHeight="1" x14ac:dyDescent="0.2">
      <c r="A217" s="61"/>
      <c r="B217" s="61"/>
    </row>
    <row r="218" spans="1:2" ht="18" customHeight="1" x14ac:dyDescent="0.2">
      <c r="A218" s="61"/>
      <c r="B218" s="61"/>
    </row>
    <row r="219" spans="1:2" ht="18" customHeight="1" x14ac:dyDescent="0.2">
      <c r="A219" s="61"/>
      <c r="B219" s="61"/>
    </row>
    <row r="220" spans="1:2" ht="18" customHeight="1" x14ac:dyDescent="0.2">
      <c r="A220" s="61"/>
      <c r="B220" s="61"/>
    </row>
    <row r="221" spans="1:2" ht="18" customHeight="1" x14ac:dyDescent="0.2">
      <c r="A221" s="61"/>
      <c r="B221" s="61"/>
    </row>
    <row r="222" spans="1:2" ht="18" customHeight="1" x14ac:dyDescent="0.2">
      <c r="A222" s="61"/>
      <c r="B222" s="61"/>
    </row>
    <row r="223" spans="1:2" ht="18" customHeight="1" x14ac:dyDescent="0.2">
      <c r="A223" s="61"/>
      <c r="B223" s="61"/>
    </row>
    <row r="224" spans="1:2" ht="18" customHeight="1" x14ac:dyDescent="0.2">
      <c r="A224" s="61"/>
      <c r="B224" s="61"/>
    </row>
    <row r="225" spans="1:2" ht="18" customHeight="1" x14ac:dyDescent="0.2">
      <c r="A225" s="61"/>
      <c r="B225" s="61"/>
    </row>
    <row r="226" spans="1:2" ht="18" customHeight="1" x14ac:dyDescent="0.2">
      <c r="A226" s="61"/>
      <c r="B226" s="61"/>
    </row>
    <row r="227" spans="1:2" ht="18" customHeight="1" x14ac:dyDescent="0.2">
      <c r="A227" s="61"/>
      <c r="B227" s="61"/>
    </row>
    <row r="228" spans="1:2" ht="18" customHeight="1" x14ac:dyDescent="0.2">
      <c r="A228" s="61"/>
      <c r="B228" s="61"/>
    </row>
    <row r="229" spans="1:2" ht="18" customHeight="1" x14ac:dyDescent="0.2">
      <c r="A229" s="61"/>
      <c r="B229" s="61"/>
    </row>
    <row r="230" spans="1:2" ht="18" customHeight="1" x14ac:dyDescent="0.2">
      <c r="A230" s="61"/>
      <c r="B230" s="61"/>
    </row>
    <row r="231" spans="1:2" ht="18" customHeight="1" x14ac:dyDescent="0.2">
      <c r="A231" s="61"/>
      <c r="B231" s="61"/>
    </row>
    <row r="232" spans="1:2" ht="18" customHeight="1" x14ac:dyDescent="0.2">
      <c r="A232" s="61"/>
      <c r="B232" s="61"/>
    </row>
    <row r="233" spans="1:2" ht="18" customHeight="1" x14ac:dyDescent="0.2">
      <c r="A233" s="61"/>
      <c r="B233" s="61"/>
    </row>
    <row r="234" spans="1:2" ht="18" customHeight="1" x14ac:dyDescent="0.2">
      <c r="A234" s="61"/>
      <c r="B234" s="61"/>
    </row>
    <row r="235" spans="1:2" ht="18" customHeight="1" x14ac:dyDescent="0.2">
      <c r="A235" s="61"/>
      <c r="B235" s="61"/>
    </row>
    <row r="236" spans="1:2" ht="18" customHeight="1" x14ac:dyDescent="0.2">
      <c r="A236" s="61"/>
      <c r="B236" s="61"/>
    </row>
    <row r="237" spans="1:2" ht="18" customHeight="1" x14ac:dyDescent="0.2">
      <c r="A237" s="61"/>
      <c r="B237" s="61"/>
    </row>
    <row r="238" spans="1:2" ht="18" customHeight="1" x14ac:dyDescent="0.2">
      <c r="A238" s="61"/>
      <c r="B238" s="61"/>
    </row>
    <row r="239" spans="1:2" ht="18" customHeight="1" x14ac:dyDescent="0.2">
      <c r="A239" s="61"/>
      <c r="B239" s="61"/>
    </row>
    <row r="240" spans="1:2" ht="18" customHeight="1" x14ac:dyDescent="0.2">
      <c r="A240" s="61"/>
      <c r="B240" s="61"/>
    </row>
    <row r="241" spans="1:2" ht="18" customHeight="1" x14ac:dyDescent="0.2">
      <c r="A241" s="61"/>
      <c r="B241" s="61"/>
    </row>
    <row r="242" spans="1:2" ht="18" customHeight="1" x14ac:dyDescent="0.2">
      <c r="A242" s="61"/>
      <c r="B242" s="61"/>
    </row>
    <row r="243" spans="1:2" ht="18" customHeight="1" x14ac:dyDescent="0.2">
      <c r="A243" s="61"/>
      <c r="B243" s="61"/>
    </row>
    <row r="244" spans="1:2" ht="18" customHeight="1" x14ac:dyDescent="0.2">
      <c r="A244" s="61"/>
      <c r="B244" s="61"/>
    </row>
    <row r="245" spans="1:2" ht="18" customHeight="1" x14ac:dyDescent="0.2">
      <c r="A245" s="61"/>
      <c r="B245" s="61"/>
    </row>
    <row r="246" spans="1:2" ht="18" customHeight="1" x14ac:dyDescent="0.2">
      <c r="A246" s="61"/>
      <c r="B246" s="61"/>
    </row>
    <row r="247" spans="1:2" ht="18" customHeight="1" x14ac:dyDescent="0.2">
      <c r="A247" s="61"/>
      <c r="B247" s="61"/>
    </row>
    <row r="248" spans="1:2" ht="18" customHeight="1" x14ac:dyDescent="0.2">
      <c r="A248" s="61"/>
      <c r="B248" s="61"/>
    </row>
    <row r="249" spans="1:2" ht="18" customHeight="1" x14ac:dyDescent="0.2">
      <c r="A249" s="61"/>
      <c r="B249" s="61"/>
    </row>
    <row r="250" spans="1:2" ht="18" customHeight="1" x14ac:dyDescent="0.2">
      <c r="A250" s="61"/>
      <c r="B250" s="61"/>
    </row>
    <row r="251" spans="1:2" ht="18" customHeight="1" x14ac:dyDescent="0.2">
      <c r="A251" s="61"/>
      <c r="B251" s="61"/>
    </row>
    <row r="252" spans="1:2" ht="18" customHeight="1" x14ac:dyDescent="0.2">
      <c r="A252" s="61"/>
      <c r="B252" s="61"/>
    </row>
    <row r="253" spans="1:2" ht="18" customHeight="1" x14ac:dyDescent="0.2">
      <c r="A253" s="61"/>
      <c r="B253" s="61"/>
    </row>
    <row r="254" spans="1:2" ht="18" customHeight="1" x14ac:dyDescent="0.2">
      <c r="A254" s="61"/>
      <c r="B254" s="61"/>
    </row>
    <row r="255" spans="1:2" ht="18" customHeight="1" x14ac:dyDescent="0.2">
      <c r="A255" s="61"/>
      <c r="B255" s="61"/>
    </row>
    <row r="256" spans="1:2" ht="18" customHeight="1" x14ac:dyDescent="0.2">
      <c r="A256" s="61"/>
      <c r="B256" s="61"/>
    </row>
    <row r="257" spans="1:2" ht="18" customHeight="1" x14ac:dyDescent="0.2">
      <c r="A257" s="61"/>
      <c r="B257" s="61"/>
    </row>
    <row r="258" spans="1:2" ht="18" customHeight="1" x14ac:dyDescent="0.2">
      <c r="A258" s="61"/>
      <c r="B258" s="61"/>
    </row>
    <row r="259" spans="1:2" ht="18" customHeight="1" x14ac:dyDescent="0.2">
      <c r="A259" s="61"/>
      <c r="B259" s="61"/>
    </row>
    <row r="260" spans="1:2" ht="18" customHeight="1" x14ac:dyDescent="0.2">
      <c r="A260" s="61"/>
      <c r="B260" s="61"/>
    </row>
    <row r="261" spans="1:2" ht="18" customHeight="1" x14ac:dyDescent="0.2">
      <c r="A261" s="61"/>
      <c r="B261" s="61"/>
    </row>
    <row r="262" spans="1:2" ht="18" customHeight="1" x14ac:dyDescent="0.2">
      <c r="A262" s="61"/>
      <c r="B262" s="61"/>
    </row>
    <row r="263" spans="1:2" ht="18" customHeight="1" x14ac:dyDescent="0.2">
      <c r="A263" s="61"/>
      <c r="B263" s="61"/>
    </row>
    <row r="264" spans="1:2" ht="18" customHeight="1" x14ac:dyDescent="0.2">
      <c r="A264" s="61"/>
      <c r="B264" s="61"/>
    </row>
    <row r="265" spans="1:2" ht="18" customHeight="1" x14ac:dyDescent="0.2">
      <c r="A265" s="61"/>
      <c r="B265" s="61"/>
    </row>
    <row r="266" spans="1:2" ht="18" customHeight="1" x14ac:dyDescent="0.2">
      <c r="A266" s="61"/>
      <c r="B266" s="61"/>
    </row>
    <row r="267" spans="1:2" ht="18" customHeight="1" x14ac:dyDescent="0.2">
      <c r="A267" s="61"/>
      <c r="B267" s="61"/>
    </row>
    <row r="268" spans="1:2" ht="18" customHeight="1" x14ac:dyDescent="0.2">
      <c r="A268" s="61"/>
      <c r="B268" s="61"/>
    </row>
    <row r="269" spans="1:2" ht="18" customHeight="1" x14ac:dyDescent="0.2">
      <c r="A269" s="61"/>
      <c r="B269" s="61"/>
    </row>
    <row r="270" spans="1:2" ht="18" customHeight="1" x14ac:dyDescent="0.2">
      <c r="A270" s="61"/>
      <c r="B270" s="61"/>
    </row>
    <row r="271" spans="1:2" ht="18" customHeight="1" x14ac:dyDescent="0.2">
      <c r="A271" s="61"/>
      <c r="B271" s="61"/>
    </row>
    <row r="272" spans="1:2" ht="18" customHeight="1" x14ac:dyDescent="0.2">
      <c r="A272" s="61"/>
      <c r="B272" s="61"/>
    </row>
    <row r="273" spans="1:2" ht="18" customHeight="1" x14ac:dyDescent="0.2">
      <c r="A273" s="61"/>
      <c r="B273" s="61"/>
    </row>
    <row r="274" spans="1:2" ht="18" customHeight="1" x14ac:dyDescent="0.2">
      <c r="A274" s="61"/>
      <c r="B274" s="61"/>
    </row>
    <row r="275" spans="1:2" ht="18" customHeight="1" x14ac:dyDescent="0.2">
      <c r="A275" s="61"/>
      <c r="B275" s="61"/>
    </row>
    <row r="276" spans="1:2" ht="18" customHeight="1" x14ac:dyDescent="0.2">
      <c r="A276" s="61"/>
      <c r="B276" s="61"/>
    </row>
    <row r="277" spans="1:2" ht="18" customHeight="1" x14ac:dyDescent="0.2">
      <c r="A277" s="61"/>
      <c r="B277" s="61"/>
    </row>
    <row r="278" spans="1:2" ht="18" customHeight="1" x14ac:dyDescent="0.2">
      <c r="A278" s="61"/>
      <c r="B278" s="61"/>
    </row>
    <row r="279" spans="1:2" ht="18" customHeight="1" x14ac:dyDescent="0.2">
      <c r="A279" s="61"/>
      <c r="B279" s="61"/>
    </row>
    <row r="280" spans="1:2" ht="18" customHeight="1" x14ac:dyDescent="0.2">
      <c r="A280" s="61"/>
      <c r="B280" s="61"/>
    </row>
    <row r="281" spans="1:2" ht="18" customHeight="1" x14ac:dyDescent="0.2">
      <c r="A281" s="61"/>
      <c r="B281" s="61"/>
    </row>
    <row r="282" spans="1:2" ht="18" customHeight="1" x14ac:dyDescent="0.2">
      <c r="A282" s="61"/>
      <c r="B282" s="61"/>
    </row>
    <row r="283" spans="1:2" ht="18" customHeight="1" x14ac:dyDescent="0.2">
      <c r="A283" s="61"/>
      <c r="B283" s="61"/>
    </row>
    <row r="284" spans="1:2" ht="18" customHeight="1" x14ac:dyDescent="0.2">
      <c r="A284" s="61"/>
      <c r="B284" s="61"/>
    </row>
    <row r="285" spans="1:2" ht="18" customHeight="1" x14ac:dyDescent="0.2">
      <c r="A285" s="61"/>
      <c r="B285" s="61"/>
    </row>
    <row r="286" spans="1:2" ht="18" customHeight="1" x14ac:dyDescent="0.2">
      <c r="A286" s="61"/>
      <c r="B286" s="61"/>
    </row>
    <row r="287" spans="1:2" ht="18" customHeight="1" x14ac:dyDescent="0.2">
      <c r="A287" s="61"/>
      <c r="B287" s="61"/>
    </row>
    <row r="288" spans="1:2" ht="18" customHeight="1" x14ac:dyDescent="0.2">
      <c r="A288" s="61"/>
      <c r="B288" s="61"/>
    </row>
    <row r="289" spans="1:2" ht="18" customHeight="1" x14ac:dyDescent="0.2">
      <c r="A289" s="61"/>
      <c r="B289" s="61"/>
    </row>
    <row r="290" spans="1:2" ht="18" customHeight="1" x14ac:dyDescent="0.2">
      <c r="A290" s="61"/>
      <c r="B290" s="61"/>
    </row>
    <row r="291" spans="1:2" ht="18" customHeight="1" x14ac:dyDescent="0.2">
      <c r="A291" s="61"/>
      <c r="B291" s="61"/>
    </row>
    <row r="292" spans="1:2" ht="18" customHeight="1" x14ac:dyDescent="0.2">
      <c r="A292" s="61"/>
      <c r="B292" s="61"/>
    </row>
    <row r="293" spans="1:2" ht="18" customHeight="1" x14ac:dyDescent="0.2">
      <c r="A293" s="61"/>
      <c r="B293" s="61"/>
    </row>
    <row r="294" spans="1:2" ht="18" customHeight="1" x14ac:dyDescent="0.2">
      <c r="A294" s="61"/>
      <c r="B294" s="61"/>
    </row>
    <row r="295" spans="1:2" ht="18" customHeight="1" x14ac:dyDescent="0.2">
      <c r="A295" s="61"/>
      <c r="B295" s="61"/>
    </row>
    <row r="296" spans="1:2" ht="18" customHeight="1" x14ac:dyDescent="0.2">
      <c r="A296" s="61"/>
      <c r="B296" s="61"/>
    </row>
    <row r="297" spans="1:2" ht="18" customHeight="1" x14ac:dyDescent="0.2">
      <c r="A297" s="61"/>
      <c r="B297" s="61"/>
    </row>
    <row r="298" spans="1:2" ht="18" customHeight="1" x14ac:dyDescent="0.2">
      <c r="A298" s="61"/>
      <c r="B298" s="61"/>
    </row>
    <row r="299" spans="1:2" ht="18" customHeight="1" x14ac:dyDescent="0.2">
      <c r="A299" s="61"/>
      <c r="B299" s="61"/>
    </row>
    <row r="300" spans="1:2" ht="18" customHeight="1" x14ac:dyDescent="0.2">
      <c r="A300" s="61"/>
      <c r="B300" s="61"/>
    </row>
    <row r="301" spans="1:2" ht="18" customHeight="1" x14ac:dyDescent="0.2">
      <c r="A301" s="61"/>
      <c r="B301" s="61"/>
    </row>
    <row r="302" spans="1:2" ht="18" customHeight="1" x14ac:dyDescent="0.2">
      <c r="A302" s="61"/>
      <c r="B302" s="61"/>
    </row>
    <row r="303" spans="1:2" ht="18" customHeight="1" x14ac:dyDescent="0.2">
      <c r="A303" s="61"/>
      <c r="B303" s="61"/>
    </row>
    <row r="304" spans="1:2" ht="18" customHeight="1" x14ac:dyDescent="0.2">
      <c r="A304" s="61"/>
      <c r="B304" s="61"/>
    </row>
    <row r="305" spans="1:2" ht="18" customHeight="1" x14ac:dyDescent="0.2">
      <c r="A305" s="61"/>
      <c r="B305" s="61"/>
    </row>
    <row r="306" spans="1:2" ht="18" customHeight="1" x14ac:dyDescent="0.2">
      <c r="A306" s="61"/>
      <c r="B306" s="61"/>
    </row>
    <row r="307" spans="1:2" ht="18" customHeight="1" x14ac:dyDescent="0.2">
      <c r="A307" s="61"/>
      <c r="B307" s="61"/>
    </row>
    <row r="308" spans="1:2" ht="18" customHeight="1" x14ac:dyDescent="0.2">
      <c r="A308" s="61"/>
      <c r="B308" s="61"/>
    </row>
    <row r="309" spans="1:2" ht="18" customHeight="1" x14ac:dyDescent="0.2">
      <c r="A309" s="61"/>
      <c r="B309" s="61"/>
    </row>
    <row r="310" spans="1:2" ht="18" customHeight="1" x14ac:dyDescent="0.2">
      <c r="A310" s="61"/>
      <c r="B310" s="61"/>
    </row>
    <row r="311" spans="1:2" ht="18" customHeight="1" x14ac:dyDescent="0.2">
      <c r="A311" s="61"/>
      <c r="B311" s="61"/>
    </row>
    <row r="312" spans="1:2" ht="18" customHeight="1" x14ac:dyDescent="0.2">
      <c r="A312" s="61"/>
      <c r="B312" s="61"/>
    </row>
    <row r="313" spans="1:2" ht="18" customHeight="1" x14ac:dyDescent="0.2">
      <c r="A313" s="61"/>
      <c r="B313" s="61"/>
    </row>
    <row r="314" spans="1:2" ht="18" customHeight="1" x14ac:dyDescent="0.2">
      <c r="A314" s="61"/>
      <c r="B314" s="61"/>
    </row>
    <row r="315" spans="1:2" ht="18" customHeight="1" x14ac:dyDescent="0.2">
      <c r="A315" s="61"/>
      <c r="B315" s="61"/>
    </row>
    <row r="316" spans="1:2" ht="18" customHeight="1" x14ac:dyDescent="0.2">
      <c r="A316" s="61"/>
      <c r="B316" s="61"/>
    </row>
    <row r="317" spans="1:2" ht="18" customHeight="1" x14ac:dyDescent="0.2">
      <c r="A317" s="61"/>
      <c r="B317" s="61"/>
    </row>
    <row r="318" spans="1:2" ht="18" customHeight="1" x14ac:dyDescent="0.2">
      <c r="A318" s="61"/>
      <c r="B318" s="61"/>
    </row>
    <row r="319" spans="1:2" ht="18" customHeight="1" x14ac:dyDescent="0.2">
      <c r="A319" s="61"/>
      <c r="B319" s="61"/>
    </row>
    <row r="320" spans="1:2" ht="18" customHeight="1" x14ac:dyDescent="0.2">
      <c r="A320" s="61"/>
      <c r="B320" s="61"/>
    </row>
    <row r="321" spans="1:2" ht="18" customHeight="1" x14ac:dyDescent="0.2">
      <c r="A321" s="61"/>
      <c r="B321" s="61"/>
    </row>
    <row r="322" spans="1:2" ht="18" customHeight="1" x14ac:dyDescent="0.2">
      <c r="A322" s="61"/>
      <c r="B322" s="61"/>
    </row>
    <row r="323" spans="1:2" ht="18" customHeight="1" x14ac:dyDescent="0.2">
      <c r="A323" s="61"/>
      <c r="B323" s="61"/>
    </row>
    <row r="324" spans="1:2" ht="18" customHeight="1" x14ac:dyDescent="0.2">
      <c r="A324" s="61"/>
      <c r="B324" s="61"/>
    </row>
    <row r="325" spans="1:2" ht="18" customHeight="1" x14ac:dyDescent="0.2">
      <c r="A325" s="61"/>
      <c r="B325" s="61"/>
    </row>
    <row r="326" spans="1:2" ht="18" customHeight="1" x14ac:dyDescent="0.2">
      <c r="A326" s="61"/>
      <c r="B326" s="61"/>
    </row>
    <row r="327" spans="1:2" ht="18" customHeight="1" x14ac:dyDescent="0.2">
      <c r="A327" s="61"/>
      <c r="B327" s="61"/>
    </row>
    <row r="328" spans="1:2" ht="18" customHeight="1" x14ac:dyDescent="0.2">
      <c r="A328" s="61"/>
      <c r="B328" s="61"/>
    </row>
    <row r="329" spans="1:2" ht="18" customHeight="1" x14ac:dyDescent="0.2">
      <c r="A329" s="61"/>
      <c r="B329" s="61"/>
    </row>
    <row r="330" spans="1:2" ht="18" customHeight="1" x14ac:dyDescent="0.2">
      <c r="A330" s="61"/>
      <c r="B330" s="61"/>
    </row>
    <row r="331" spans="1:2" ht="18" customHeight="1" x14ac:dyDescent="0.2">
      <c r="A331" s="61"/>
      <c r="B331" s="61"/>
    </row>
    <row r="332" spans="1:2" ht="18" customHeight="1" x14ac:dyDescent="0.2">
      <c r="A332" s="61"/>
      <c r="B332" s="61"/>
    </row>
    <row r="333" spans="1:2" ht="18" customHeight="1" x14ac:dyDescent="0.2">
      <c r="A333" s="61"/>
      <c r="B333" s="61"/>
    </row>
    <row r="334" spans="1:2" ht="18" customHeight="1" x14ac:dyDescent="0.2">
      <c r="A334" s="61"/>
      <c r="B334" s="61"/>
    </row>
    <row r="335" spans="1:2" ht="18" customHeight="1" x14ac:dyDescent="0.2">
      <c r="A335" s="61"/>
      <c r="B335" s="61"/>
    </row>
    <row r="336" spans="1:2" ht="18" customHeight="1" x14ac:dyDescent="0.2">
      <c r="A336" s="61"/>
      <c r="B336" s="61"/>
    </row>
    <row r="337" spans="1:2" ht="18" customHeight="1" x14ac:dyDescent="0.2">
      <c r="A337" s="61"/>
      <c r="B337" s="61"/>
    </row>
    <row r="338" spans="1:2" ht="18" customHeight="1" x14ac:dyDescent="0.2">
      <c r="A338" s="61"/>
      <c r="B338" s="61"/>
    </row>
    <row r="339" spans="1:2" ht="18" customHeight="1" x14ac:dyDescent="0.2">
      <c r="A339" s="61"/>
      <c r="B339" s="61"/>
    </row>
    <row r="340" spans="1:2" ht="18" customHeight="1" x14ac:dyDescent="0.2">
      <c r="A340" s="61"/>
      <c r="B340" s="61"/>
    </row>
    <row r="341" spans="1:2" ht="18" customHeight="1" x14ac:dyDescent="0.2">
      <c r="A341" s="61"/>
      <c r="B341" s="61"/>
    </row>
    <row r="342" spans="1:2" ht="18" customHeight="1" x14ac:dyDescent="0.2">
      <c r="A342" s="61"/>
      <c r="B342" s="61"/>
    </row>
    <row r="343" spans="1:2" ht="18" customHeight="1" x14ac:dyDescent="0.2">
      <c r="A343" s="61"/>
      <c r="B343" s="61"/>
    </row>
    <row r="344" spans="1:2" ht="18" customHeight="1" x14ac:dyDescent="0.2">
      <c r="A344" s="61"/>
      <c r="B344" s="61"/>
    </row>
    <row r="345" spans="1:2" ht="18" customHeight="1" x14ac:dyDescent="0.2">
      <c r="A345" s="61"/>
      <c r="B345" s="61"/>
    </row>
    <row r="346" spans="1:2" ht="18" customHeight="1" x14ac:dyDescent="0.2">
      <c r="A346" s="61"/>
      <c r="B346" s="61"/>
    </row>
    <row r="347" spans="1:2" ht="18" customHeight="1" x14ac:dyDescent="0.2">
      <c r="A347" s="61"/>
      <c r="B347" s="61"/>
    </row>
    <row r="348" spans="1:2" ht="18" customHeight="1" x14ac:dyDescent="0.2">
      <c r="A348" s="61"/>
      <c r="B348" s="61"/>
    </row>
    <row r="349" spans="1:2" ht="18" customHeight="1" x14ac:dyDescent="0.2">
      <c r="A349" s="61"/>
      <c r="B349" s="61"/>
    </row>
    <row r="350" spans="1:2" ht="18" customHeight="1" x14ac:dyDescent="0.2">
      <c r="A350" s="61"/>
      <c r="B350" s="61"/>
    </row>
    <row r="351" spans="1:2" ht="18" customHeight="1" x14ac:dyDescent="0.2">
      <c r="A351" s="61"/>
      <c r="B351" s="61"/>
    </row>
    <row r="352" spans="1:2" ht="18" customHeight="1" x14ac:dyDescent="0.2">
      <c r="A352" s="61"/>
      <c r="B352" s="61"/>
    </row>
    <row r="353" spans="1:2" ht="18" customHeight="1" x14ac:dyDescent="0.2">
      <c r="A353" s="61"/>
      <c r="B353" s="61"/>
    </row>
    <row r="354" spans="1:2" ht="18" customHeight="1" x14ac:dyDescent="0.2">
      <c r="A354" s="61"/>
      <c r="B354" s="61"/>
    </row>
    <row r="355" spans="1:2" ht="18" customHeight="1" x14ac:dyDescent="0.2">
      <c r="A355" s="61"/>
      <c r="B355" s="61"/>
    </row>
    <row r="356" spans="1:2" ht="18" customHeight="1" x14ac:dyDescent="0.2">
      <c r="A356" s="61"/>
      <c r="B356" s="61"/>
    </row>
    <row r="357" spans="1:2" ht="18" customHeight="1" x14ac:dyDescent="0.2">
      <c r="A357" s="61"/>
      <c r="B357" s="61"/>
    </row>
    <row r="358" spans="1:2" ht="18" customHeight="1" x14ac:dyDescent="0.2">
      <c r="A358" s="61"/>
      <c r="B358" s="61"/>
    </row>
    <row r="359" spans="1:2" ht="18" customHeight="1" x14ac:dyDescent="0.2">
      <c r="A359" s="61"/>
      <c r="B359" s="61"/>
    </row>
    <row r="360" spans="1:2" ht="18" customHeight="1" x14ac:dyDescent="0.2">
      <c r="A360" s="61"/>
      <c r="B360" s="61"/>
    </row>
    <row r="361" spans="1:2" ht="18" customHeight="1" x14ac:dyDescent="0.2">
      <c r="A361" s="61"/>
      <c r="B361" s="61"/>
    </row>
    <row r="362" spans="1:2" ht="18" customHeight="1" x14ac:dyDescent="0.2">
      <c r="A362" s="61"/>
      <c r="B362" s="61"/>
    </row>
    <row r="363" spans="1:2" ht="18" customHeight="1" x14ac:dyDescent="0.2">
      <c r="A363" s="61"/>
      <c r="B363" s="61"/>
    </row>
    <row r="364" spans="1:2" ht="18" customHeight="1" x14ac:dyDescent="0.2">
      <c r="A364" s="61"/>
      <c r="B364" s="61"/>
    </row>
    <row r="365" spans="1:2" ht="18" customHeight="1" x14ac:dyDescent="0.2">
      <c r="A365" s="61"/>
      <c r="B365" s="61"/>
    </row>
    <row r="366" spans="1:2" ht="18" customHeight="1" x14ac:dyDescent="0.2">
      <c r="A366" s="61"/>
      <c r="B366" s="61"/>
    </row>
    <row r="367" spans="1:2" ht="18" customHeight="1" x14ac:dyDescent="0.2">
      <c r="A367" s="61"/>
      <c r="B367" s="61"/>
    </row>
    <row r="368" spans="1:2" ht="18" customHeight="1" x14ac:dyDescent="0.2">
      <c r="A368" s="61"/>
      <c r="B368" s="61"/>
    </row>
    <row r="369" spans="1:2" ht="18" customHeight="1" x14ac:dyDescent="0.2">
      <c r="A369" s="61"/>
      <c r="B369" s="61"/>
    </row>
    <row r="370" spans="1:2" ht="18" customHeight="1" x14ac:dyDescent="0.2">
      <c r="A370" s="61"/>
      <c r="B370" s="61"/>
    </row>
    <row r="371" spans="1:2" ht="18" customHeight="1" x14ac:dyDescent="0.2">
      <c r="A371" s="61"/>
      <c r="B371" s="61"/>
    </row>
    <row r="372" spans="1:2" ht="18" customHeight="1" x14ac:dyDescent="0.2">
      <c r="A372" s="61"/>
      <c r="B372" s="61"/>
    </row>
    <row r="373" spans="1:2" ht="18" customHeight="1" x14ac:dyDescent="0.2">
      <c r="A373" s="61"/>
      <c r="B373" s="61"/>
    </row>
    <row r="374" spans="1:2" ht="18" customHeight="1" x14ac:dyDescent="0.2">
      <c r="A374" s="61"/>
      <c r="B374" s="61"/>
    </row>
    <row r="375" spans="1:2" ht="18" customHeight="1" x14ac:dyDescent="0.2">
      <c r="A375" s="61"/>
      <c r="B375" s="61"/>
    </row>
    <row r="376" spans="1:2" ht="18" customHeight="1" x14ac:dyDescent="0.2">
      <c r="A376" s="61"/>
      <c r="B376" s="61"/>
    </row>
    <row r="377" spans="1:2" ht="18" customHeight="1" x14ac:dyDescent="0.2">
      <c r="A377" s="61"/>
      <c r="B377" s="61"/>
    </row>
    <row r="378" spans="1:2" ht="18" customHeight="1" x14ac:dyDescent="0.2">
      <c r="A378" s="61"/>
      <c r="B378" s="61"/>
    </row>
    <row r="379" spans="1:2" ht="18" customHeight="1" x14ac:dyDescent="0.2">
      <c r="A379" s="61"/>
      <c r="B379" s="61"/>
    </row>
    <row r="380" spans="1:2" ht="18" customHeight="1" x14ac:dyDescent="0.2">
      <c r="A380" s="61"/>
      <c r="B380" s="61"/>
    </row>
    <row r="381" spans="1:2" ht="18" customHeight="1" x14ac:dyDescent="0.2">
      <c r="A381" s="61"/>
      <c r="B381" s="61"/>
    </row>
    <row r="382" spans="1:2" ht="18" customHeight="1" x14ac:dyDescent="0.2">
      <c r="A382" s="61"/>
      <c r="B382" s="61"/>
    </row>
    <row r="383" spans="1:2" ht="18" customHeight="1" x14ac:dyDescent="0.2">
      <c r="A383" s="61"/>
      <c r="B383" s="61"/>
    </row>
    <row r="384" spans="1:2" ht="18" customHeight="1" x14ac:dyDescent="0.2">
      <c r="A384" s="61"/>
      <c r="B384" s="61"/>
    </row>
    <row r="385" spans="1:2" ht="18" customHeight="1" x14ac:dyDescent="0.2">
      <c r="A385" s="61"/>
      <c r="B385" s="61"/>
    </row>
    <row r="386" spans="1:2" ht="18" customHeight="1" x14ac:dyDescent="0.2">
      <c r="A386" s="61"/>
      <c r="B386" s="61"/>
    </row>
    <row r="387" spans="1:2" ht="18" customHeight="1" x14ac:dyDescent="0.2">
      <c r="A387" s="61"/>
      <c r="B387" s="61"/>
    </row>
    <row r="388" spans="1:2" ht="18" customHeight="1" x14ac:dyDescent="0.2">
      <c r="A388" s="61"/>
      <c r="B388" s="61"/>
    </row>
    <row r="389" spans="1:2" ht="18" customHeight="1" x14ac:dyDescent="0.2">
      <c r="A389" s="61"/>
      <c r="B389" s="61"/>
    </row>
    <row r="390" spans="1:2" ht="18" customHeight="1" x14ac:dyDescent="0.2">
      <c r="A390" s="61"/>
      <c r="B390" s="61"/>
    </row>
    <row r="391" spans="1:2" ht="18" customHeight="1" x14ac:dyDescent="0.2">
      <c r="A391" s="61"/>
      <c r="B391" s="61"/>
    </row>
    <row r="392" spans="1:2" ht="18" customHeight="1" x14ac:dyDescent="0.2">
      <c r="A392" s="61"/>
      <c r="B392" s="61"/>
    </row>
    <row r="393" spans="1:2" ht="18" customHeight="1" x14ac:dyDescent="0.2">
      <c r="A393" s="61"/>
      <c r="B393" s="61"/>
    </row>
    <row r="394" spans="1:2" ht="18" customHeight="1" x14ac:dyDescent="0.2">
      <c r="A394" s="61"/>
      <c r="B394" s="61"/>
    </row>
    <row r="395" spans="1:2" ht="18" customHeight="1" x14ac:dyDescent="0.2">
      <c r="A395" s="61"/>
      <c r="B395" s="61"/>
    </row>
    <row r="396" spans="1:2" ht="18" customHeight="1" x14ac:dyDescent="0.2">
      <c r="A396" s="61"/>
      <c r="B396" s="61"/>
    </row>
    <row r="397" spans="1:2" ht="18" customHeight="1" x14ac:dyDescent="0.2">
      <c r="A397" s="61"/>
      <c r="B397" s="61"/>
    </row>
    <row r="398" spans="1:2" ht="18" customHeight="1" x14ac:dyDescent="0.2">
      <c r="A398" s="61"/>
      <c r="B398" s="61"/>
    </row>
    <row r="399" spans="1:2" ht="18" customHeight="1" x14ac:dyDescent="0.2">
      <c r="A399" s="61"/>
      <c r="B399" s="61"/>
    </row>
    <row r="400" spans="1:2" ht="18" customHeight="1" x14ac:dyDescent="0.2">
      <c r="A400" s="61"/>
      <c r="B400" s="61"/>
    </row>
    <row r="401" spans="1:2" ht="18" customHeight="1" x14ac:dyDescent="0.2">
      <c r="A401" s="61"/>
      <c r="B401" s="61"/>
    </row>
    <row r="402" spans="1:2" ht="18" customHeight="1" x14ac:dyDescent="0.2">
      <c r="A402" s="61"/>
      <c r="B402" s="61"/>
    </row>
    <row r="403" spans="1:2" ht="18" customHeight="1" x14ac:dyDescent="0.2">
      <c r="A403" s="61"/>
      <c r="B403" s="61"/>
    </row>
    <row r="404" spans="1:2" ht="18" customHeight="1" x14ac:dyDescent="0.2">
      <c r="A404" s="61"/>
      <c r="B404" s="61"/>
    </row>
    <row r="405" spans="1:2" ht="18" customHeight="1" x14ac:dyDescent="0.2">
      <c r="A405" s="61"/>
      <c r="B405" s="61"/>
    </row>
    <row r="406" spans="1:2" ht="18" customHeight="1" x14ac:dyDescent="0.2">
      <c r="A406" s="61"/>
      <c r="B406" s="61"/>
    </row>
    <row r="407" spans="1:2" ht="18" customHeight="1" x14ac:dyDescent="0.2">
      <c r="A407" s="61"/>
      <c r="B407" s="61"/>
    </row>
    <row r="408" spans="1:2" ht="18" customHeight="1" x14ac:dyDescent="0.2">
      <c r="A408" s="61"/>
      <c r="B408" s="61"/>
    </row>
    <row r="409" spans="1:2" ht="18" customHeight="1" x14ac:dyDescent="0.2">
      <c r="A409" s="61"/>
      <c r="B409" s="61"/>
    </row>
    <row r="410" spans="1:2" ht="18" customHeight="1" x14ac:dyDescent="0.2">
      <c r="A410" s="61"/>
      <c r="B410" s="61"/>
    </row>
    <row r="411" spans="1:2" ht="18" customHeight="1" x14ac:dyDescent="0.2">
      <c r="A411" s="61"/>
      <c r="B411" s="61"/>
    </row>
    <row r="412" spans="1:2" ht="18" customHeight="1" x14ac:dyDescent="0.2">
      <c r="A412" s="61"/>
      <c r="B412" s="61"/>
    </row>
    <row r="413" spans="1:2" ht="18" customHeight="1" x14ac:dyDescent="0.2">
      <c r="A413" s="61"/>
      <c r="B413" s="61"/>
    </row>
    <row r="414" spans="1:2" ht="18" customHeight="1" x14ac:dyDescent="0.2">
      <c r="A414" s="61"/>
      <c r="B414" s="61"/>
    </row>
    <row r="415" spans="1:2" ht="18" customHeight="1" x14ac:dyDescent="0.2">
      <c r="A415" s="61"/>
      <c r="B415" s="61"/>
    </row>
    <row r="416" spans="1:2" ht="18" customHeight="1" x14ac:dyDescent="0.2">
      <c r="A416" s="61"/>
      <c r="B416" s="61"/>
    </row>
    <row r="417" spans="1:2" ht="18" customHeight="1" x14ac:dyDescent="0.2">
      <c r="A417" s="61"/>
      <c r="B417" s="61"/>
    </row>
    <row r="418" spans="1:2" ht="18" customHeight="1" x14ac:dyDescent="0.2">
      <c r="A418" s="61"/>
      <c r="B418" s="61"/>
    </row>
    <row r="419" spans="1:2" ht="18" customHeight="1" x14ac:dyDescent="0.2">
      <c r="A419" s="61"/>
      <c r="B419" s="61"/>
    </row>
    <row r="420" spans="1:2" ht="18" customHeight="1" x14ac:dyDescent="0.2">
      <c r="A420" s="61"/>
      <c r="B420" s="61"/>
    </row>
    <row r="421" spans="1:2" ht="18" customHeight="1" x14ac:dyDescent="0.2">
      <c r="A421" s="61"/>
      <c r="B421" s="61"/>
    </row>
    <row r="422" spans="1:2" ht="18" customHeight="1" x14ac:dyDescent="0.2">
      <c r="A422" s="61"/>
      <c r="B422" s="61"/>
    </row>
    <row r="423" spans="1:2" ht="18" customHeight="1" x14ac:dyDescent="0.2">
      <c r="A423" s="61"/>
      <c r="B423" s="61"/>
    </row>
    <row r="424" spans="1:2" ht="18" customHeight="1" x14ac:dyDescent="0.2">
      <c r="A424" s="61"/>
      <c r="B424" s="61"/>
    </row>
    <row r="425" spans="1:2" ht="18" customHeight="1" x14ac:dyDescent="0.2">
      <c r="A425" s="61"/>
      <c r="B425" s="61"/>
    </row>
    <row r="426" spans="1:2" ht="18" customHeight="1" x14ac:dyDescent="0.2">
      <c r="A426" s="61"/>
      <c r="B426" s="61"/>
    </row>
    <row r="427" spans="1:2" ht="18" customHeight="1" x14ac:dyDescent="0.2">
      <c r="A427" s="61"/>
      <c r="B427" s="61"/>
    </row>
    <row r="428" spans="1:2" ht="18" customHeight="1" x14ac:dyDescent="0.2">
      <c r="A428" s="61"/>
      <c r="B428" s="61"/>
    </row>
    <row r="429" spans="1:2" ht="18" customHeight="1" x14ac:dyDescent="0.2">
      <c r="A429" s="61"/>
      <c r="B429" s="61"/>
    </row>
    <row r="430" spans="1:2" ht="18" customHeight="1" x14ac:dyDescent="0.2">
      <c r="A430" s="61"/>
      <c r="B430" s="61"/>
    </row>
    <row r="431" spans="1:2" ht="18" customHeight="1" x14ac:dyDescent="0.2">
      <c r="A431" s="61"/>
      <c r="B431" s="61"/>
    </row>
    <row r="432" spans="1:2" ht="18" customHeight="1" x14ac:dyDescent="0.2">
      <c r="A432" s="61"/>
      <c r="B432" s="61"/>
    </row>
    <row r="433" spans="1:2" ht="18" customHeight="1" x14ac:dyDescent="0.2">
      <c r="A433" s="61"/>
      <c r="B433" s="61"/>
    </row>
    <row r="434" spans="1:2" ht="18" customHeight="1" x14ac:dyDescent="0.2">
      <c r="A434" s="61"/>
      <c r="B434" s="61"/>
    </row>
    <row r="435" spans="1:2" ht="18" customHeight="1" x14ac:dyDescent="0.2">
      <c r="A435" s="61"/>
      <c r="B435" s="61"/>
    </row>
    <row r="436" spans="1:2" ht="18" customHeight="1" x14ac:dyDescent="0.2">
      <c r="A436" s="61"/>
      <c r="B436" s="61"/>
    </row>
    <row r="437" spans="1:2" ht="18" customHeight="1" x14ac:dyDescent="0.2">
      <c r="A437" s="61"/>
      <c r="B437" s="61"/>
    </row>
    <row r="438" spans="1:2" ht="18" customHeight="1" x14ac:dyDescent="0.2">
      <c r="A438" s="61"/>
      <c r="B438" s="61"/>
    </row>
    <row r="439" spans="1:2" ht="18" customHeight="1" x14ac:dyDescent="0.2">
      <c r="A439" s="61"/>
      <c r="B439" s="61"/>
    </row>
    <row r="440" spans="1:2" ht="18" customHeight="1" x14ac:dyDescent="0.2">
      <c r="A440" s="61"/>
      <c r="B440" s="61"/>
    </row>
    <row r="441" spans="1:2" ht="18" customHeight="1" x14ac:dyDescent="0.2">
      <c r="A441" s="61"/>
      <c r="B441" s="61"/>
    </row>
    <row r="442" spans="1:2" ht="18" customHeight="1" x14ac:dyDescent="0.2">
      <c r="A442" s="61"/>
      <c r="B442" s="61"/>
    </row>
    <row r="443" spans="1:2" ht="18" customHeight="1" x14ac:dyDescent="0.2">
      <c r="A443" s="61"/>
      <c r="B443" s="61"/>
    </row>
    <row r="444" spans="1:2" ht="18" customHeight="1" x14ac:dyDescent="0.2">
      <c r="A444" s="61"/>
      <c r="B444" s="61"/>
    </row>
    <row r="445" spans="1:2" ht="18" customHeight="1" x14ac:dyDescent="0.2">
      <c r="A445" s="61"/>
      <c r="B445" s="61"/>
    </row>
    <row r="446" spans="1:2" ht="18" customHeight="1" x14ac:dyDescent="0.2">
      <c r="A446" s="61"/>
      <c r="B446" s="61"/>
    </row>
    <row r="447" spans="1:2" ht="18" customHeight="1" x14ac:dyDescent="0.2">
      <c r="A447" s="61"/>
      <c r="B447" s="61"/>
    </row>
    <row r="448" spans="1:2" ht="18" customHeight="1" x14ac:dyDescent="0.2">
      <c r="A448" s="61"/>
      <c r="B448" s="61"/>
    </row>
    <row r="449" spans="1:2" ht="18" customHeight="1" x14ac:dyDescent="0.2">
      <c r="A449" s="61"/>
      <c r="B449" s="61"/>
    </row>
    <row r="450" spans="1:2" ht="18" customHeight="1" x14ac:dyDescent="0.2">
      <c r="A450" s="61"/>
      <c r="B450" s="61"/>
    </row>
    <row r="451" spans="1:2" ht="18" customHeight="1" x14ac:dyDescent="0.2">
      <c r="A451" s="61"/>
      <c r="B451" s="61"/>
    </row>
    <row r="452" spans="1:2" ht="18" customHeight="1" x14ac:dyDescent="0.2">
      <c r="A452" s="61"/>
      <c r="B452" s="61"/>
    </row>
    <row r="453" spans="1:2" ht="18" customHeight="1" x14ac:dyDescent="0.2">
      <c r="A453" s="61"/>
      <c r="B453" s="61"/>
    </row>
    <row r="454" spans="1:2" ht="18" customHeight="1" x14ac:dyDescent="0.2">
      <c r="A454" s="61"/>
      <c r="B454" s="61"/>
    </row>
    <row r="455" spans="1:2" ht="18" customHeight="1" x14ac:dyDescent="0.2">
      <c r="A455" s="61"/>
      <c r="B455" s="61"/>
    </row>
    <row r="456" spans="1:2" ht="18" customHeight="1" x14ac:dyDescent="0.2">
      <c r="A456" s="61"/>
      <c r="B456" s="61"/>
    </row>
    <row r="457" spans="1:2" ht="18" customHeight="1" x14ac:dyDescent="0.2">
      <c r="A457" s="61"/>
      <c r="B457" s="61"/>
    </row>
    <row r="458" spans="1:2" ht="18" customHeight="1" x14ac:dyDescent="0.2">
      <c r="A458" s="61"/>
      <c r="B458" s="61"/>
    </row>
    <row r="459" spans="1:2" ht="18" customHeight="1" x14ac:dyDescent="0.2">
      <c r="A459" s="61"/>
      <c r="B459" s="61"/>
    </row>
    <row r="460" spans="1:2" ht="18" customHeight="1" x14ac:dyDescent="0.2">
      <c r="A460" s="61"/>
      <c r="B460" s="61"/>
    </row>
    <row r="461" spans="1:2" ht="18" customHeight="1" x14ac:dyDescent="0.2">
      <c r="A461" s="61"/>
      <c r="B461" s="61"/>
    </row>
    <row r="462" spans="1:2" ht="18" customHeight="1" x14ac:dyDescent="0.2">
      <c r="A462" s="61"/>
      <c r="B462" s="61"/>
    </row>
    <row r="463" spans="1:2" ht="18" customHeight="1" x14ac:dyDescent="0.2">
      <c r="A463" s="61"/>
      <c r="B463" s="61"/>
    </row>
    <row r="464" spans="1:2" ht="18" customHeight="1" x14ac:dyDescent="0.2">
      <c r="A464" s="61"/>
      <c r="B464" s="61"/>
    </row>
    <row r="465" spans="1:2" ht="18" customHeight="1" x14ac:dyDescent="0.2">
      <c r="A465" s="61"/>
      <c r="B465" s="61"/>
    </row>
    <row r="466" spans="1:2" ht="18" customHeight="1" x14ac:dyDescent="0.2">
      <c r="A466" s="61"/>
      <c r="B466" s="61"/>
    </row>
    <row r="467" spans="1:2" ht="18" customHeight="1" x14ac:dyDescent="0.2">
      <c r="A467" s="61"/>
      <c r="B467" s="61"/>
    </row>
    <row r="468" spans="1:2" ht="18" customHeight="1" x14ac:dyDescent="0.2">
      <c r="A468" s="61"/>
      <c r="B468" s="61"/>
    </row>
    <row r="469" spans="1:2" ht="18" customHeight="1" x14ac:dyDescent="0.2">
      <c r="A469" s="61"/>
      <c r="B469" s="61"/>
    </row>
    <row r="470" spans="1:2" ht="18" customHeight="1" x14ac:dyDescent="0.2">
      <c r="A470" s="61"/>
      <c r="B470" s="61"/>
    </row>
    <row r="471" spans="1:2" ht="18" customHeight="1" x14ac:dyDescent="0.2">
      <c r="A471" s="61"/>
      <c r="B471" s="61"/>
    </row>
    <row r="472" spans="1:2" ht="18" customHeight="1" x14ac:dyDescent="0.2">
      <c r="A472" s="61"/>
      <c r="B472" s="61"/>
    </row>
    <row r="473" spans="1:2" ht="18" customHeight="1" x14ac:dyDescent="0.2">
      <c r="A473" s="61"/>
      <c r="B473" s="61"/>
    </row>
    <row r="474" spans="1:2" ht="18" customHeight="1" x14ac:dyDescent="0.2">
      <c r="A474" s="61"/>
      <c r="B474" s="61"/>
    </row>
    <row r="475" spans="1:2" ht="18" customHeight="1" x14ac:dyDescent="0.2">
      <c r="A475" s="61"/>
      <c r="B475" s="61"/>
    </row>
    <row r="476" spans="1:2" ht="18" customHeight="1" x14ac:dyDescent="0.2">
      <c r="A476" s="61"/>
      <c r="B476" s="61"/>
    </row>
    <row r="477" spans="1:2" ht="18" customHeight="1" x14ac:dyDescent="0.2">
      <c r="A477" s="61"/>
      <c r="B477" s="61"/>
    </row>
    <row r="478" spans="1:2" ht="18" customHeight="1" x14ac:dyDescent="0.2">
      <c r="A478" s="61"/>
      <c r="B478" s="61"/>
    </row>
    <row r="479" spans="1:2" ht="18" customHeight="1" x14ac:dyDescent="0.2">
      <c r="A479" s="61"/>
      <c r="B479" s="61"/>
    </row>
    <row r="480" spans="1:2" ht="18" customHeight="1" x14ac:dyDescent="0.2">
      <c r="A480" s="61"/>
      <c r="B480" s="61"/>
    </row>
    <row r="481" spans="1:2" ht="18" customHeight="1" x14ac:dyDescent="0.2">
      <c r="A481" s="61"/>
      <c r="B481" s="61"/>
    </row>
    <row r="482" spans="1:2" ht="18" customHeight="1" x14ac:dyDescent="0.2">
      <c r="A482" s="61"/>
      <c r="B482" s="61"/>
    </row>
    <row r="483" spans="1:2" ht="18" customHeight="1" x14ac:dyDescent="0.2">
      <c r="A483" s="61"/>
      <c r="B483" s="61"/>
    </row>
    <row r="484" spans="1:2" ht="18" customHeight="1" x14ac:dyDescent="0.2">
      <c r="A484" s="61"/>
      <c r="B484" s="61"/>
    </row>
    <row r="485" spans="1:2" ht="18" customHeight="1" x14ac:dyDescent="0.2">
      <c r="A485" s="61"/>
      <c r="B485" s="61"/>
    </row>
    <row r="486" spans="1:2" ht="18" customHeight="1" x14ac:dyDescent="0.2">
      <c r="A486" s="61"/>
      <c r="B486" s="61"/>
    </row>
    <row r="487" spans="1:2" ht="18" customHeight="1" x14ac:dyDescent="0.2">
      <c r="A487" s="61"/>
      <c r="B487" s="61"/>
    </row>
    <row r="488" spans="1:2" ht="18" customHeight="1" x14ac:dyDescent="0.2">
      <c r="A488" s="61"/>
      <c r="B488" s="61"/>
    </row>
    <row r="489" spans="1:2" ht="18" customHeight="1" x14ac:dyDescent="0.2">
      <c r="A489" s="61"/>
      <c r="B489" s="61"/>
    </row>
    <row r="490" spans="1:2" ht="18" customHeight="1" x14ac:dyDescent="0.2">
      <c r="A490" s="61"/>
      <c r="B490" s="61"/>
    </row>
    <row r="491" spans="1:2" ht="18" customHeight="1" x14ac:dyDescent="0.2">
      <c r="A491" s="61"/>
      <c r="B491" s="61"/>
    </row>
    <row r="492" spans="1:2" ht="18" customHeight="1" x14ac:dyDescent="0.2">
      <c r="A492" s="61"/>
      <c r="B492" s="61"/>
    </row>
    <row r="493" spans="1:2" ht="18" customHeight="1" x14ac:dyDescent="0.2">
      <c r="A493" s="61"/>
      <c r="B493" s="61"/>
    </row>
    <row r="494" spans="1:2" ht="18" customHeight="1" x14ac:dyDescent="0.2">
      <c r="A494" s="61"/>
      <c r="B494" s="61"/>
    </row>
    <row r="495" spans="1:2" ht="18" customHeight="1" x14ac:dyDescent="0.2">
      <c r="A495" s="61"/>
      <c r="B495" s="61"/>
    </row>
    <row r="496" spans="1:2" ht="18" customHeight="1" x14ac:dyDescent="0.2">
      <c r="A496" s="61"/>
      <c r="B496" s="61"/>
    </row>
    <row r="497" spans="1:2" ht="18" customHeight="1" x14ac:dyDescent="0.2">
      <c r="A497" s="61"/>
      <c r="B497" s="61"/>
    </row>
    <row r="498" spans="1:2" ht="18" customHeight="1" x14ac:dyDescent="0.2">
      <c r="A498" s="61"/>
      <c r="B498" s="61"/>
    </row>
    <row r="499" spans="1:2" ht="18" customHeight="1" x14ac:dyDescent="0.2">
      <c r="A499" s="61"/>
      <c r="B499" s="61"/>
    </row>
    <row r="500" spans="1:2" ht="18" customHeight="1" x14ac:dyDescent="0.2">
      <c r="A500" s="61"/>
      <c r="B500" s="61"/>
    </row>
    <row r="501" spans="1:2" ht="18" customHeight="1" x14ac:dyDescent="0.2">
      <c r="A501" s="61"/>
      <c r="B501" s="61"/>
    </row>
    <row r="502" spans="1:2" ht="18" customHeight="1" x14ac:dyDescent="0.2">
      <c r="A502" s="61"/>
      <c r="B502" s="61"/>
    </row>
    <row r="503" spans="1:2" ht="18" customHeight="1" x14ac:dyDescent="0.2">
      <c r="A503" s="61"/>
      <c r="B503" s="61"/>
    </row>
    <row r="504" spans="1:2" ht="18" customHeight="1" x14ac:dyDescent="0.2">
      <c r="A504" s="61"/>
      <c r="B504" s="61"/>
    </row>
    <row r="505" spans="1:2" ht="18" customHeight="1" x14ac:dyDescent="0.2">
      <c r="A505" s="61"/>
      <c r="B505" s="61"/>
    </row>
    <row r="506" spans="1:2" ht="18" customHeight="1" x14ac:dyDescent="0.2">
      <c r="A506" s="61"/>
      <c r="B506" s="61"/>
    </row>
    <row r="507" spans="1:2" ht="18" customHeight="1" x14ac:dyDescent="0.2">
      <c r="A507" s="61"/>
      <c r="B507" s="61"/>
    </row>
    <row r="508" spans="1:2" ht="18" customHeight="1" x14ac:dyDescent="0.2">
      <c r="A508" s="61"/>
      <c r="B508" s="61"/>
    </row>
    <row r="509" spans="1:2" ht="18" customHeight="1" x14ac:dyDescent="0.2">
      <c r="A509" s="61"/>
      <c r="B509" s="61"/>
    </row>
    <row r="510" spans="1:2" ht="18" customHeight="1" x14ac:dyDescent="0.2">
      <c r="A510" s="61"/>
      <c r="B510" s="61"/>
    </row>
    <row r="511" spans="1:2" ht="18" customHeight="1" x14ac:dyDescent="0.2">
      <c r="A511" s="61"/>
      <c r="B511" s="61"/>
    </row>
    <row r="512" spans="1:2" ht="18" customHeight="1" x14ac:dyDescent="0.2">
      <c r="A512" s="61"/>
      <c r="B512" s="61"/>
    </row>
    <row r="513" spans="1:2" ht="18" customHeight="1" x14ac:dyDescent="0.2">
      <c r="A513" s="61"/>
      <c r="B513" s="61"/>
    </row>
    <row r="514" spans="1:2" ht="18" customHeight="1" x14ac:dyDescent="0.2">
      <c r="A514" s="61"/>
      <c r="B514" s="61"/>
    </row>
    <row r="515" spans="1:2" ht="18" customHeight="1" x14ac:dyDescent="0.2">
      <c r="A515" s="61"/>
      <c r="B515" s="61"/>
    </row>
    <row r="516" spans="1:2" ht="18" customHeight="1" x14ac:dyDescent="0.2">
      <c r="A516" s="61"/>
      <c r="B516" s="61"/>
    </row>
    <row r="517" spans="1:2" ht="18" customHeight="1" x14ac:dyDescent="0.2">
      <c r="A517" s="61"/>
      <c r="B517" s="61"/>
    </row>
    <row r="518" spans="1:2" ht="18" customHeight="1" x14ac:dyDescent="0.2">
      <c r="A518" s="61"/>
      <c r="B518" s="61"/>
    </row>
    <row r="519" spans="1:2" ht="18" customHeight="1" x14ac:dyDescent="0.2">
      <c r="A519" s="61"/>
      <c r="B519" s="61"/>
    </row>
    <row r="520" spans="1:2" ht="18" customHeight="1" x14ac:dyDescent="0.2">
      <c r="A520" s="61"/>
      <c r="B520" s="61"/>
    </row>
    <row r="521" spans="1:2" ht="18" customHeight="1" x14ac:dyDescent="0.2">
      <c r="A521" s="61"/>
      <c r="B521" s="61"/>
    </row>
    <row r="522" spans="1:2" ht="18" customHeight="1" x14ac:dyDescent="0.2">
      <c r="A522" s="61"/>
      <c r="B522" s="61"/>
    </row>
    <row r="523" spans="1:2" ht="18" customHeight="1" x14ac:dyDescent="0.2">
      <c r="A523" s="61"/>
      <c r="B523" s="61"/>
    </row>
    <row r="524" spans="1:2" ht="18" customHeight="1" x14ac:dyDescent="0.2">
      <c r="A524" s="61"/>
      <c r="B524" s="61"/>
    </row>
    <row r="525" spans="1:2" ht="18" customHeight="1" x14ac:dyDescent="0.2">
      <c r="A525" s="61"/>
      <c r="B525" s="61"/>
    </row>
    <row r="526" spans="1:2" ht="18" customHeight="1" x14ac:dyDescent="0.2">
      <c r="A526" s="61"/>
      <c r="B526" s="61"/>
    </row>
    <row r="527" spans="1:2" ht="18" customHeight="1" x14ac:dyDescent="0.2">
      <c r="A527" s="61"/>
      <c r="B527" s="61"/>
    </row>
    <row r="528" spans="1:2" ht="18" customHeight="1" x14ac:dyDescent="0.2">
      <c r="A528" s="61"/>
      <c r="B528" s="61"/>
    </row>
    <row r="529" spans="1:2" ht="18" customHeight="1" x14ac:dyDescent="0.2">
      <c r="A529" s="61"/>
      <c r="B529" s="61"/>
    </row>
    <row r="530" spans="1:2" ht="18" customHeight="1" x14ac:dyDescent="0.2">
      <c r="A530" s="61"/>
      <c r="B530" s="61"/>
    </row>
    <row r="531" spans="1:2" ht="18" customHeight="1" x14ac:dyDescent="0.2">
      <c r="A531" s="61"/>
      <c r="B531" s="61"/>
    </row>
    <row r="532" spans="1:2" ht="18" customHeight="1" x14ac:dyDescent="0.2">
      <c r="A532" s="61"/>
      <c r="B532" s="61"/>
    </row>
    <row r="533" spans="1:2" ht="18" customHeight="1" x14ac:dyDescent="0.2">
      <c r="A533" s="61"/>
      <c r="B533" s="61"/>
    </row>
    <row r="534" spans="1:2" ht="18" customHeight="1" x14ac:dyDescent="0.2">
      <c r="A534" s="61"/>
      <c r="B534" s="61"/>
    </row>
    <row r="535" spans="1:2" ht="18" customHeight="1" x14ac:dyDescent="0.2">
      <c r="A535" s="61"/>
      <c r="B535" s="61"/>
    </row>
    <row r="536" spans="1:2" ht="18" customHeight="1" x14ac:dyDescent="0.2">
      <c r="A536" s="61"/>
      <c r="B536" s="61"/>
    </row>
    <row r="537" spans="1:2" ht="18" customHeight="1" x14ac:dyDescent="0.2">
      <c r="A537" s="61"/>
      <c r="B537" s="61"/>
    </row>
    <row r="538" spans="1:2" ht="18" customHeight="1" x14ac:dyDescent="0.2">
      <c r="A538" s="61"/>
      <c r="B538" s="61"/>
    </row>
    <row r="539" spans="1:2" ht="18" customHeight="1" x14ac:dyDescent="0.2">
      <c r="A539" s="61"/>
      <c r="B539" s="61"/>
    </row>
    <row r="540" spans="1:2" ht="18" customHeight="1" x14ac:dyDescent="0.2">
      <c r="A540" s="61"/>
      <c r="B540" s="61"/>
    </row>
    <row r="541" spans="1:2" ht="18" customHeight="1" x14ac:dyDescent="0.2">
      <c r="A541" s="61"/>
      <c r="B541" s="61"/>
    </row>
    <row r="542" spans="1:2" ht="18" customHeight="1" x14ac:dyDescent="0.2">
      <c r="A542" s="61"/>
      <c r="B542" s="61"/>
    </row>
    <row r="543" spans="1:2" ht="18" customHeight="1" x14ac:dyDescent="0.2">
      <c r="A543" s="61"/>
      <c r="B543" s="61"/>
    </row>
    <row r="544" spans="1:2" ht="18" customHeight="1" x14ac:dyDescent="0.2">
      <c r="A544" s="61"/>
      <c r="B544" s="61"/>
    </row>
    <row r="545" spans="1:2" ht="18" customHeight="1" x14ac:dyDescent="0.2">
      <c r="A545" s="61"/>
      <c r="B545" s="61"/>
    </row>
    <row r="546" spans="1:2" ht="18" customHeight="1" x14ac:dyDescent="0.2">
      <c r="A546" s="61"/>
      <c r="B546" s="61"/>
    </row>
    <row r="547" spans="1:2" ht="18" customHeight="1" x14ac:dyDescent="0.2">
      <c r="A547" s="61"/>
      <c r="B547" s="61"/>
    </row>
    <row r="548" spans="1:2" ht="18" customHeight="1" x14ac:dyDescent="0.2">
      <c r="A548" s="61"/>
      <c r="B548" s="61"/>
    </row>
    <row r="549" spans="1:2" ht="18" customHeight="1" x14ac:dyDescent="0.2">
      <c r="A549" s="61"/>
      <c r="B549" s="61"/>
    </row>
    <row r="550" spans="1:2" ht="18" customHeight="1" x14ac:dyDescent="0.2">
      <c r="A550" s="61"/>
      <c r="B550" s="61"/>
    </row>
    <row r="551" spans="1:2" ht="18" customHeight="1" x14ac:dyDescent="0.2">
      <c r="A551" s="61"/>
      <c r="B551" s="61"/>
    </row>
    <row r="552" spans="1:2" ht="18" customHeight="1" x14ac:dyDescent="0.2">
      <c r="A552" s="61"/>
      <c r="B552" s="61"/>
    </row>
    <row r="553" spans="1:2" ht="18" customHeight="1" x14ac:dyDescent="0.2">
      <c r="A553" s="61"/>
      <c r="B553" s="61"/>
    </row>
    <row r="554" spans="1:2" ht="18" customHeight="1" x14ac:dyDescent="0.2">
      <c r="A554" s="61"/>
      <c r="B554" s="61"/>
    </row>
    <row r="555" spans="1:2" ht="18" customHeight="1" x14ac:dyDescent="0.2">
      <c r="A555" s="61"/>
      <c r="B555" s="61"/>
    </row>
    <row r="556" spans="1:2" ht="18" customHeight="1" x14ac:dyDescent="0.2">
      <c r="A556" s="61"/>
      <c r="B556" s="61"/>
    </row>
    <row r="557" spans="1:2" ht="18" customHeight="1" x14ac:dyDescent="0.2">
      <c r="A557" s="61"/>
      <c r="B557" s="61"/>
    </row>
    <row r="558" spans="1:2" ht="18" customHeight="1" x14ac:dyDescent="0.2">
      <c r="A558" s="61"/>
      <c r="B558" s="61"/>
    </row>
    <row r="559" spans="1:2" ht="18" customHeight="1" x14ac:dyDescent="0.2">
      <c r="A559" s="61"/>
      <c r="B559" s="61"/>
    </row>
    <row r="560" spans="1:2" ht="18" customHeight="1" x14ac:dyDescent="0.2">
      <c r="A560" s="61"/>
      <c r="B560" s="61"/>
    </row>
    <row r="561" spans="1:2" ht="18" customHeight="1" x14ac:dyDescent="0.2">
      <c r="A561" s="61"/>
      <c r="B561" s="61"/>
    </row>
    <row r="562" spans="1:2" ht="18" customHeight="1" x14ac:dyDescent="0.2">
      <c r="A562" s="61"/>
      <c r="B562" s="61"/>
    </row>
    <row r="563" spans="1:2" ht="18" customHeight="1" x14ac:dyDescent="0.2">
      <c r="A563" s="61"/>
      <c r="B563" s="61"/>
    </row>
    <row r="564" spans="1:2" ht="18" customHeight="1" x14ac:dyDescent="0.2">
      <c r="A564" s="61"/>
      <c r="B564" s="61"/>
    </row>
    <row r="565" spans="1:2" ht="18" customHeight="1" x14ac:dyDescent="0.2">
      <c r="A565" s="61"/>
      <c r="B565" s="61"/>
    </row>
    <row r="566" spans="1:2" ht="18" customHeight="1" x14ac:dyDescent="0.2">
      <c r="A566" s="61"/>
      <c r="B566" s="61"/>
    </row>
    <row r="567" spans="1:2" ht="18" customHeight="1" x14ac:dyDescent="0.2">
      <c r="A567" s="61"/>
      <c r="B567" s="61"/>
    </row>
    <row r="568" spans="1:2" ht="18" customHeight="1" x14ac:dyDescent="0.2">
      <c r="A568" s="61"/>
      <c r="B568" s="61"/>
    </row>
    <row r="569" spans="1:2" ht="18" customHeight="1" x14ac:dyDescent="0.2">
      <c r="A569" s="61"/>
      <c r="B569" s="61"/>
    </row>
    <row r="570" spans="1:2" ht="18" customHeight="1" x14ac:dyDescent="0.2">
      <c r="A570" s="61"/>
      <c r="B570" s="61"/>
    </row>
    <row r="571" spans="1:2" ht="18" customHeight="1" x14ac:dyDescent="0.2">
      <c r="A571" s="61"/>
      <c r="B571" s="61"/>
    </row>
    <row r="572" spans="1:2" ht="18" customHeight="1" x14ac:dyDescent="0.2">
      <c r="A572" s="61"/>
      <c r="B572" s="61"/>
    </row>
    <row r="573" spans="1:2" ht="18" customHeight="1" x14ac:dyDescent="0.2">
      <c r="A573" s="61"/>
      <c r="B573" s="61"/>
    </row>
    <row r="574" spans="1:2" ht="18" customHeight="1" x14ac:dyDescent="0.2">
      <c r="A574" s="61"/>
      <c r="B574" s="61"/>
    </row>
    <row r="575" spans="1:2" ht="18" customHeight="1" x14ac:dyDescent="0.2">
      <c r="A575" s="61"/>
      <c r="B575" s="61"/>
    </row>
    <row r="576" spans="1:2" ht="18" customHeight="1" x14ac:dyDescent="0.2">
      <c r="A576" s="61"/>
      <c r="B576" s="61"/>
    </row>
    <row r="577" spans="1:2" ht="18" customHeight="1" x14ac:dyDescent="0.2">
      <c r="A577" s="61"/>
      <c r="B577" s="61"/>
    </row>
    <row r="578" spans="1:2" ht="18" customHeight="1" x14ac:dyDescent="0.2">
      <c r="A578" s="61"/>
      <c r="B578" s="61"/>
    </row>
    <row r="579" spans="1:2" ht="18" customHeight="1" x14ac:dyDescent="0.2">
      <c r="A579" s="61"/>
      <c r="B579" s="61"/>
    </row>
    <row r="580" spans="1:2" ht="18" customHeight="1" x14ac:dyDescent="0.2">
      <c r="A580" s="61"/>
      <c r="B580" s="61"/>
    </row>
    <row r="581" spans="1:2" ht="18" customHeight="1" x14ac:dyDescent="0.2">
      <c r="A581" s="61"/>
      <c r="B581" s="61"/>
    </row>
    <row r="582" spans="1:2" ht="18" customHeight="1" x14ac:dyDescent="0.2">
      <c r="A582" s="61"/>
      <c r="B582" s="61"/>
    </row>
    <row r="583" spans="1:2" ht="18" customHeight="1" x14ac:dyDescent="0.2">
      <c r="A583" s="61"/>
      <c r="B583" s="61"/>
    </row>
    <row r="584" spans="1:2" ht="18" customHeight="1" x14ac:dyDescent="0.2">
      <c r="A584" s="61"/>
      <c r="B584" s="61"/>
    </row>
    <row r="585" spans="1:2" ht="18" customHeight="1" x14ac:dyDescent="0.2">
      <c r="A585" s="61"/>
      <c r="B585" s="61"/>
    </row>
    <row r="586" spans="1:2" ht="18" customHeight="1" x14ac:dyDescent="0.2">
      <c r="A586" s="61"/>
      <c r="B586" s="61"/>
    </row>
    <row r="587" spans="1:2" ht="18" customHeight="1" x14ac:dyDescent="0.2">
      <c r="A587" s="61"/>
      <c r="B587" s="61"/>
    </row>
    <row r="588" spans="1:2" ht="18" customHeight="1" x14ac:dyDescent="0.2">
      <c r="A588" s="61"/>
      <c r="B588" s="61"/>
    </row>
    <row r="589" spans="1:2" ht="18" customHeight="1" x14ac:dyDescent="0.2">
      <c r="A589" s="61"/>
      <c r="B589" s="61"/>
    </row>
    <row r="590" spans="1:2" ht="18" customHeight="1" x14ac:dyDescent="0.2">
      <c r="A590" s="61"/>
      <c r="B590" s="61"/>
    </row>
    <row r="591" spans="1:2" ht="18" customHeight="1" x14ac:dyDescent="0.2">
      <c r="A591" s="61"/>
      <c r="B591" s="61"/>
    </row>
    <row r="592" spans="1:2" ht="18" customHeight="1" x14ac:dyDescent="0.2">
      <c r="A592" s="61"/>
      <c r="B592" s="61"/>
    </row>
    <row r="593" spans="1:2" ht="18" customHeight="1" x14ac:dyDescent="0.2">
      <c r="A593" s="61"/>
      <c r="B593" s="61"/>
    </row>
    <row r="594" spans="1:2" ht="18" customHeight="1" x14ac:dyDescent="0.2">
      <c r="A594" s="61"/>
      <c r="B594" s="61"/>
    </row>
    <row r="595" spans="1:2" ht="18" customHeight="1" x14ac:dyDescent="0.2">
      <c r="A595" s="61"/>
      <c r="B595" s="61"/>
    </row>
    <row r="596" spans="1:2" ht="18" customHeight="1" x14ac:dyDescent="0.2">
      <c r="A596" s="61"/>
      <c r="B596" s="61"/>
    </row>
    <row r="597" spans="1:2" ht="18" customHeight="1" x14ac:dyDescent="0.2">
      <c r="A597" s="61"/>
      <c r="B597" s="61"/>
    </row>
    <row r="598" spans="1:2" ht="18" customHeight="1" x14ac:dyDescent="0.2">
      <c r="A598" s="61"/>
      <c r="B598" s="61"/>
    </row>
    <row r="599" spans="1:2" ht="18" customHeight="1" x14ac:dyDescent="0.2">
      <c r="A599" s="61"/>
      <c r="B599" s="61"/>
    </row>
    <row r="600" spans="1:2" ht="18" customHeight="1" x14ac:dyDescent="0.2">
      <c r="A600" s="61"/>
      <c r="B600" s="61"/>
    </row>
    <row r="601" spans="1:2" ht="18" customHeight="1" x14ac:dyDescent="0.2">
      <c r="A601" s="61"/>
      <c r="B601" s="61"/>
    </row>
    <row r="602" spans="1:2" ht="18" customHeight="1" x14ac:dyDescent="0.2">
      <c r="A602" s="61"/>
      <c r="B602" s="61"/>
    </row>
    <row r="603" spans="1:2" ht="18" customHeight="1" x14ac:dyDescent="0.2">
      <c r="A603" s="61"/>
      <c r="B603" s="61"/>
    </row>
    <row r="604" spans="1:2" ht="18" customHeight="1" x14ac:dyDescent="0.2">
      <c r="A604" s="61"/>
      <c r="B604" s="61"/>
    </row>
    <row r="605" spans="1:2" ht="18" customHeight="1" x14ac:dyDescent="0.2">
      <c r="A605" s="61"/>
      <c r="B605" s="61"/>
    </row>
    <row r="606" spans="1:2" ht="18" customHeight="1" x14ac:dyDescent="0.2">
      <c r="A606" s="61"/>
      <c r="B606" s="61"/>
    </row>
    <row r="607" spans="1:2" ht="18" customHeight="1" x14ac:dyDescent="0.2">
      <c r="A607" s="61"/>
      <c r="B607" s="61"/>
    </row>
    <row r="608" spans="1:2" ht="18" customHeight="1" x14ac:dyDescent="0.2">
      <c r="A608" s="61"/>
      <c r="B608" s="61"/>
    </row>
    <row r="609" spans="1:2" ht="18" customHeight="1" x14ac:dyDescent="0.2">
      <c r="A609" s="61"/>
      <c r="B609" s="61"/>
    </row>
    <row r="610" spans="1:2" ht="18" customHeight="1" x14ac:dyDescent="0.2">
      <c r="A610" s="61"/>
      <c r="B610" s="61"/>
    </row>
    <row r="611" spans="1:2" ht="18" customHeight="1" x14ac:dyDescent="0.2">
      <c r="A611" s="61"/>
      <c r="B611" s="61"/>
    </row>
    <row r="612" spans="1:2" ht="18" customHeight="1" x14ac:dyDescent="0.2">
      <c r="A612" s="61"/>
      <c r="B612" s="61"/>
    </row>
    <row r="613" spans="1:2" ht="18" customHeight="1" x14ac:dyDescent="0.2">
      <c r="A613" s="61"/>
      <c r="B613" s="61"/>
    </row>
    <row r="614" spans="1:2" ht="18" customHeight="1" x14ac:dyDescent="0.2">
      <c r="A614" s="61"/>
      <c r="B614" s="61"/>
    </row>
    <row r="615" spans="1:2" ht="18" customHeight="1" x14ac:dyDescent="0.2">
      <c r="A615" s="61"/>
      <c r="B615" s="61"/>
    </row>
    <row r="616" spans="1:2" ht="18" customHeight="1" x14ac:dyDescent="0.2">
      <c r="A616" s="61"/>
      <c r="B616" s="61"/>
    </row>
    <row r="617" spans="1:2" ht="18" customHeight="1" x14ac:dyDescent="0.2">
      <c r="A617" s="61"/>
      <c r="B617" s="61"/>
    </row>
    <row r="618" spans="1:2" ht="18" customHeight="1" x14ac:dyDescent="0.2">
      <c r="A618" s="61"/>
      <c r="B618" s="61"/>
    </row>
    <row r="619" spans="1:2" ht="18" customHeight="1" x14ac:dyDescent="0.2">
      <c r="A619" s="61"/>
      <c r="B619" s="61"/>
    </row>
    <row r="620" spans="1:2" ht="18" customHeight="1" x14ac:dyDescent="0.2">
      <c r="A620" s="61"/>
      <c r="B620" s="61"/>
    </row>
    <row r="621" spans="1:2" ht="18" customHeight="1" x14ac:dyDescent="0.2">
      <c r="A621" s="61"/>
      <c r="B621" s="61"/>
    </row>
    <row r="622" spans="1:2" ht="18" customHeight="1" x14ac:dyDescent="0.2">
      <c r="A622" s="61"/>
      <c r="B622" s="61"/>
    </row>
    <row r="623" spans="1:2" ht="18" customHeight="1" x14ac:dyDescent="0.2">
      <c r="A623" s="61"/>
      <c r="B623" s="61"/>
    </row>
    <row r="624" spans="1:2" ht="18" customHeight="1" x14ac:dyDescent="0.2">
      <c r="A624" s="61"/>
      <c r="B624" s="61"/>
    </row>
    <row r="625" spans="1:2" ht="18" customHeight="1" x14ac:dyDescent="0.2">
      <c r="A625" s="61"/>
      <c r="B625" s="61"/>
    </row>
    <row r="626" spans="1:2" ht="18" customHeight="1" x14ac:dyDescent="0.2">
      <c r="A626" s="61"/>
      <c r="B626" s="61"/>
    </row>
    <row r="627" spans="1:2" ht="18" customHeight="1" x14ac:dyDescent="0.2">
      <c r="A627" s="61"/>
      <c r="B627" s="61"/>
    </row>
    <row r="628" spans="1:2" ht="18" customHeight="1" x14ac:dyDescent="0.2">
      <c r="A628" s="61"/>
      <c r="B628" s="61"/>
    </row>
    <row r="629" spans="1:2" ht="18" customHeight="1" x14ac:dyDescent="0.2">
      <c r="A629" s="61"/>
      <c r="B629" s="61"/>
    </row>
    <row r="630" spans="1:2" ht="18" customHeight="1" x14ac:dyDescent="0.2">
      <c r="A630" s="61"/>
      <c r="B630" s="61"/>
    </row>
    <row r="631" spans="1:2" ht="18" customHeight="1" x14ac:dyDescent="0.2">
      <c r="A631" s="61"/>
      <c r="B631" s="61"/>
    </row>
    <row r="632" spans="1:2" ht="18" customHeight="1" x14ac:dyDescent="0.2">
      <c r="A632" s="61"/>
      <c r="B632" s="61"/>
    </row>
    <row r="633" spans="1:2" ht="18" customHeight="1" x14ac:dyDescent="0.2">
      <c r="A633" s="61"/>
      <c r="B633" s="61"/>
    </row>
    <row r="634" spans="1:2" ht="18" customHeight="1" x14ac:dyDescent="0.2">
      <c r="A634" s="61"/>
      <c r="B634" s="61"/>
    </row>
    <row r="635" spans="1:2" ht="18" customHeight="1" x14ac:dyDescent="0.2">
      <c r="A635" s="61"/>
      <c r="B635" s="61"/>
    </row>
    <row r="636" spans="1:2" ht="18" customHeight="1" x14ac:dyDescent="0.2">
      <c r="A636" s="61"/>
      <c r="B636" s="61"/>
    </row>
    <row r="637" spans="1:2" ht="18" customHeight="1" x14ac:dyDescent="0.2">
      <c r="A637" s="61"/>
      <c r="B637" s="61"/>
    </row>
    <row r="638" spans="1:2" ht="18" customHeight="1" x14ac:dyDescent="0.2">
      <c r="A638" s="61"/>
      <c r="B638" s="61"/>
    </row>
    <row r="639" spans="1:2" ht="18" customHeight="1" x14ac:dyDescent="0.2">
      <c r="A639" s="61"/>
      <c r="B639" s="61"/>
    </row>
    <row r="640" spans="1:2" ht="18" customHeight="1" x14ac:dyDescent="0.2">
      <c r="A640" s="61"/>
      <c r="B640" s="61"/>
    </row>
    <row r="641" spans="1:2" ht="18" customHeight="1" x14ac:dyDescent="0.2">
      <c r="A641" s="61"/>
      <c r="B641" s="61"/>
    </row>
    <row r="642" spans="1:2" ht="18" customHeight="1" x14ac:dyDescent="0.2">
      <c r="A642" s="61"/>
      <c r="B642" s="61"/>
    </row>
    <row r="643" spans="1:2" ht="18" customHeight="1" x14ac:dyDescent="0.2">
      <c r="A643" s="61"/>
      <c r="B643" s="61"/>
    </row>
    <row r="644" spans="1:2" ht="18" customHeight="1" x14ac:dyDescent="0.2">
      <c r="A644" s="61"/>
      <c r="B644" s="61"/>
    </row>
    <row r="645" spans="1:2" ht="18" customHeight="1" x14ac:dyDescent="0.2">
      <c r="A645" s="61"/>
      <c r="B645" s="61"/>
    </row>
    <row r="646" spans="1:2" ht="18" customHeight="1" x14ac:dyDescent="0.2">
      <c r="A646" s="61"/>
      <c r="B646" s="61"/>
    </row>
    <row r="647" spans="1:2" ht="18" customHeight="1" x14ac:dyDescent="0.2">
      <c r="A647" s="61"/>
      <c r="B647" s="61"/>
    </row>
    <row r="648" spans="1:2" ht="18" customHeight="1" x14ac:dyDescent="0.2">
      <c r="A648" s="61"/>
      <c r="B648" s="61"/>
    </row>
    <row r="649" spans="1:2" ht="18" customHeight="1" x14ac:dyDescent="0.2">
      <c r="A649" s="61"/>
      <c r="B649" s="61"/>
    </row>
    <row r="650" spans="1:2" ht="18" customHeight="1" x14ac:dyDescent="0.2">
      <c r="A650" s="61"/>
      <c r="B650" s="61"/>
    </row>
    <row r="651" spans="1:2" ht="18" customHeight="1" x14ac:dyDescent="0.2">
      <c r="A651" s="61"/>
      <c r="B651" s="61"/>
    </row>
    <row r="652" spans="1:2" ht="18" customHeight="1" x14ac:dyDescent="0.2">
      <c r="A652" s="61"/>
      <c r="B652" s="61"/>
    </row>
    <row r="653" spans="1:2" ht="18" customHeight="1" x14ac:dyDescent="0.2">
      <c r="A653" s="61"/>
      <c r="B653" s="61"/>
    </row>
    <row r="654" spans="1:2" ht="18" customHeight="1" x14ac:dyDescent="0.2">
      <c r="A654" s="61"/>
      <c r="B654" s="61"/>
    </row>
    <row r="655" spans="1:2" ht="18" customHeight="1" x14ac:dyDescent="0.2">
      <c r="A655" s="61"/>
      <c r="B655" s="61"/>
    </row>
  </sheetData>
  <mergeCells count="9">
    <mergeCell ref="A35:A36"/>
    <mergeCell ref="A4:A5"/>
    <mergeCell ref="B4:B5"/>
    <mergeCell ref="B2:K2"/>
    <mergeCell ref="C4:D4"/>
    <mergeCell ref="G4:H4"/>
    <mergeCell ref="I4:J4"/>
    <mergeCell ref="K4:L4"/>
    <mergeCell ref="E4:F4"/>
  </mergeCells>
  <pageMargins left="0.5" right="0.5" top="0.5" bottom="0.5" header="0.24" footer="0.24"/>
  <pageSetup scale="50" fitToHeight="47" orientation="landscape" r:id="rId1"/>
  <headerFooter alignWithMargins="0"/>
  <rowBreaks count="1" manualBreakCount="1">
    <brk id="60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9301E3591CD142BE6FE0069AF8D822" ma:contentTypeVersion="11" ma:contentTypeDescription="Create a new document." ma:contentTypeScope="" ma:versionID="b49495ddb6ce4b8acbf8e3519e8f0000">
  <xsd:schema xmlns:xsd="http://www.w3.org/2001/XMLSchema" xmlns:xs="http://www.w3.org/2001/XMLSchema" xmlns:p="http://schemas.microsoft.com/office/2006/metadata/properties" xmlns:ns2="ef010cd4-85b6-4f18-afbe-7ccf32c2ba6f" xmlns:ns3="30f71b79-f38f-4471-82fe-6eaa727a5e58" targetNamespace="http://schemas.microsoft.com/office/2006/metadata/properties" ma:root="true" ma:fieldsID="8e1910de36b9dba52d23eb104e386d14" ns2:_="" ns3:_="">
    <xsd:import namespace="ef010cd4-85b6-4f18-afbe-7ccf32c2ba6f"/>
    <xsd:import namespace="30f71b79-f38f-4471-82fe-6eaa727a5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10cd4-85b6-4f18-afbe-7ccf32c2b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e77d114-7286-4773-b3f3-9b1cc7669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71b79-f38f-4471-82fe-6eaa727a5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65cf38-6f53-4d40-94e8-b36024aba203}" ma:internalName="TaxCatchAll" ma:showField="CatchAllData" ma:web="30f71b79-f38f-4471-82fe-6eaa727a5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f71b79-f38f-4471-82fe-6eaa727a5e58" xsi:nil="true"/>
    <lcf76f155ced4ddcb4097134ff3c332f xmlns="ef010cd4-85b6-4f18-afbe-7ccf32c2ba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F71AB1-125A-4DC3-9774-96C1AFCB7A17}"/>
</file>

<file path=customXml/itemProps2.xml><?xml version="1.0" encoding="utf-8"?>
<ds:datastoreItem xmlns:ds="http://schemas.openxmlformats.org/officeDocument/2006/customXml" ds:itemID="{70FCF4E1-322A-4CB3-9F13-E4B536E1B8B2}"/>
</file>

<file path=customXml/itemProps3.xml><?xml version="1.0" encoding="utf-8"?>
<ds:datastoreItem xmlns:ds="http://schemas.openxmlformats.org/officeDocument/2006/customXml" ds:itemID="{844FC91E-660B-4404-ABAD-D2588DC394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By Unit</vt:lpstr>
      <vt:lpstr>'By Unit'!Print_Area</vt:lpstr>
      <vt:lpstr>Summary!Print_Area</vt:lpstr>
      <vt:lpstr>'By Unit'!Print_Titles</vt:lpstr>
    </vt:vector>
  </TitlesOfParts>
  <Company>UVM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Ioulia Khitrykh</dc:creator>
  <cp:lastModifiedBy>Catherine Condon</cp:lastModifiedBy>
  <cp:lastPrinted>2020-09-03T12:57:54Z</cp:lastPrinted>
  <dcterms:created xsi:type="dcterms:W3CDTF">2003-07-30T18:18:18Z</dcterms:created>
  <dcterms:modified xsi:type="dcterms:W3CDTF">2020-09-03T16:26:35Z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0x010100539301E3591CD142BE6FE0069AF8D822</vt:lpwstr>
  </property>
</Properties>
</file>